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6-24 financijski izvještaj\1\"/>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s="1"/>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G303" i="9"/>
  <c r="F303" i="9"/>
  <c r="E303" i="9"/>
  <c r="B303" i="9" s="1"/>
  <c r="H302" i="9"/>
  <c r="G302" i="9"/>
  <c r="E302" i="9" s="1"/>
  <c r="B302" i="9" s="1"/>
  <c r="F302" i="9"/>
  <c r="H301" i="9"/>
  <c r="G301" i="9"/>
  <c r="E301" i="9" s="1"/>
  <c r="B301" i="9" s="1"/>
  <c r="F301" i="9"/>
  <c r="H300" i="9"/>
  <c r="G300" i="9"/>
  <c r="E300" i="9" s="1"/>
  <c r="B300" i="9" s="1"/>
  <c r="F300" i="9"/>
  <c r="H299" i="9"/>
  <c r="G299" i="9"/>
  <c r="F299" i="9"/>
  <c r="H298" i="9"/>
  <c r="G298" i="9"/>
  <c r="F298" i="9"/>
  <c r="E298" i="9"/>
  <c r="B298" i="9" s="1"/>
  <c r="H297" i="9"/>
  <c r="G297" i="9"/>
  <c r="E297" i="9" s="1"/>
  <c r="F297" i="9"/>
  <c r="H296" i="9"/>
  <c r="E296" i="9" s="1"/>
  <c r="B296" i="9" s="1"/>
  <c r="G296" i="9"/>
  <c r="F296" i="9"/>
  <c r="H295" i="9"/>
  <c r="G295" i="9"/>
  <c r="F295" i="9"/>
  <c r="H294" i="9"/>
  <c r="G294" i="9"/>
  <c r="F294" i="9"/>
  <c r="E294" i="9"/>
  <c r="B294" i="9" s="1"/>
  <c r="H293" i="9"/>
  <c r="G293" i="9"/>
  <c r="E293" i="9" s="1"/>
  <c r="B293" i="9" s="1"/>
  <c r="F293" i="9"/>
  <c r="H292" i="9"/>
  <c r="G292" i="9"/>
  <c r="E292" i="9" s="1"/>
  <c r="B292" i="9" s="1"/>
  <c r="F292" i="9"/>
  <c r="H291" i="9"/>
  <c r="G291" i="9"/>
  <c r="F291" i="9"/>
  <c r="E291" i="9"/>
  <c r="B291" i="9"/>
  <c r="F290" i="9"/>
  <c r="F289" i="9"/>
  <c r="H288" i="9"/>
  <c r="E288" i="9" s="1"/>
  <c r="B288" i="9" s="1"/>
  <c r="G288" i="9"/>
  <c r="F288" i="9"/>
  <c r="H287" i="9"/>
  <c r="G287" i="9"/>
  <c r="E287" i="9" s="1"/>
  <c r="B287" i="9" s="1"/>
  <c r="F287" i="9"/>
  <c r="H286" i="9"/>
  <c r="G286" i="9"/>
  <c r="E286" i="9" s="1"/>
  <c r="B286" i="9" s="1"/>
  <c r="F286" i="9"/>
  <c r="H285" i="9"/>
  <c r="G285" i="9"/>
  <c r="E285" i="9" s="1"/>
  <c r="B285" i="9" s="1"/>
  <c r="F285" i="9"/>
  <c r="F284" i="9"/>
  <c r="H283" i="9"/>
  <c r="G283" i="9"/>
  <c r="E283" i="9" s="1"/>
  <c r="B283" i="9" s="1"/>
  <c r="F283" i="9"/>
  <c r="H282" i="9"/>
  <c r="G282" i="9"/>
  <c r="F282" i="9"/>
  <c r="E282" i="9"/>
  <c r="B282" i="9" s="1"/>
  <c r="H281" i="9"/>
  <c r="G281" i="9"/>
  <c r="E281" i="9" s="1"/>
  <c r="B281" i="9" s="1"/>
  <c r="F281" i="9"/>
  <c r="F280" i="9"/>
  <c r="F279" i="9"/>
  <c r="F278" i="9"/>
  <c r="F276" i="9"/>
  <c r="L275" i="9"/>
  <c r="H275" i="9"/>
  <c r="F275" i="9"/>
  <c r="F274" i="9"/>
  <c r="I273" i="9"/>
  <c r="E273" i="9" s="1"/>
  <c r="B273" i="9" s="1"/>
  <c r="H273" i="9"/>
  <c r="F273" i="9"/>
  <c r="E272" i="9"/>
  <c r="M271" i="9"/>
  <c r="L271" i="9"/>
  <c r="F271" i="9"/>
  <c r="E271" i="9"/>
  <c r="B271" i="9" s="1"/>
  <c r="M270" i="9"/>
  <c r="L270" i="9"/>
  <c r="F270" i="9"/>
  <c r="E270" i="9"/>
  <c r="B270" i="9"/>
  <c r="M269" i="9"/>
  <c r="F269" i="9" s="1"/>
  <c r="L269" i="9"/>
  <c r="E269" i="9"/>
  <c r="B269" i="9" s="1"/>
  <c r="M268" i="9"/>
  <c r="L268" i="9"/>
  <c r="F268" i="9" s="1"/>
  <c r="B268" i="9" s="1"/>
  <c r="E268" i="9"/>
  <c r="M267" i="9"/>
  <c r="L267" i="9"/>
  <c r="F267" i="9"/>
  <c r="E267" i="9"/>
  <c r="B267" i="9"/>
  <c r="M266" i="9"/>
  <c r="L266" i="9"/>
  <c r="F266" i="9" s="1"/>
  <c r="B266" i="9" s="1"/>
  <c r="E266" i="9"/>
  <c r="M265" i="9"/>
  <c r="L265" i="9"/>
  <c r="F265" i="9"/>
  <c r="E265" i="9"/>
  <c r="B265" i="9"/>
  <c r="M264" i="9"/>
  <c r="L264" i="9"/>
  <c r="F264" i="9" s="1"/>
  <c r="B264" i="9" s="1"/>
  <c r="E264" i="9"/>
  <c r="M263" i="9"/>
  <c r="L263" i="9"/>
  <c r="F263" i="9"/>
  <c r="B263" i="9" s="1"/>
  <c r="E263" i="9"/>
  <c r="M262" i="9"/>
  <c r="L262" i="9"/>
  <c r="E262" i="9"/>
  <c r="M261" i="9"/>
  <c r="L261" i="9"/>
  <c r="F261" i="9" s="1"/>
  <c r="B261" i="9" s="1"/>
  <c r="E261" i="9"/>
  <c r="M260" i="9"/>
  <c r="L260" i="9"/>
  <c r="F260" i="9"/>
  <c r="E260" i="9"/>
  <c r="B260" i="9" s="1"/>
  <c r="M259" i="9"/>
  <c r="L259" i="9"/>
  <c r="F259" i="9" s="1"/>
  <c r="B259" i="9" s="1"/>
  <c r="E259" i="9"/>
  <c r="M258" i="9"/>
  <c r="L258" i="9"/>
  <c r="F258" i="9"/>
  <c r="E258" i="9"/>
  <c r="B258" i="9" s="1"/>
  <c r="M257" i="9"/>
  <c r="L257" i="9"/>
  <c r="F257" i="9"/>
  <c r="E257" i="9"/>
  <c r="B257" i="9"/>
  <c r="M256" i="9"/>
  <c r="L256" i="9"/>
  <c r="F256" i="9"/>
  <c r="E256" i="9"/>
  <c r="B256" i="9" s="1"/>
  <c r="M255" i="9"/>
  <c r="L255" i="9"/>
  <c r="F255" i="9"/>
  <c r="E255" i="9"/>
  <c r="B255" i="9" s="1"/>
  <c r="M254" i="9"/>
  <c r="L254" i="9"/>
  <c r="F254" i="9"/>
  <c r="E254" i="9"/>
  <c r="B254" i="9"/>
  <c r="M253" i="9"/>
  <c r="F253" i="9" s="1"/>
  <c r="L253" i="9"/>
  <c r="E253" i="9"/>
  <c r="B253" i="9" s="1"/>
  <c r="M252" i="9"/>
  <c r="L252" i="9"/>
  <c r="F252" i="9" s="1"/>
  <c r="B252" i="9" s="1"/>
  <c r="E252" i="9"/>
  <c r="M251" i="9"/>
  <c r="L251" i="9"/>
  <c r="F251" i="9"/>
  <c r="E251" i="9"/>
  <c r="B251" i="9"/>
  <c r="M250" i="9"/>
  <c r="L250" i="9"/>
  <c r="F250" i="9" s="1"/>
  <c r="B250" i="9" s="1"/>
  <c r="E250" i="9"/>
  <c r="M249" i="9"/>
  <c r="L249" i="9"/>
  <c r="F249" i="9"/>
  <c r="E249" i="9"/>
  <c r="B249" i="9"/>
  <c r="M248" i="9"/>
  <c r="L248" i="9"/>
  <c r="F248" i="9" s="1"/>
  <c r="B248" i="9" s="1"/>
  <c r="E248" i="9"/>
  <c r="M247" i="9"/>
  <c r="L247" i="9"/>
  <c r="F247" i="9"/>
  <c r="B247" i="9" s="1"/>
  <c r="E247" i="9"/>
  <c r="M246" i="9"/>
  <c r="L246" i="9"/>
  <c r="F246" i="9" s="1"/>
  <c r="E246" i="9"/>
  <c r="M245" i="9"/>
  <c r="L245" i="9"/>
  <c r="F245" i="9" s="1"/>
  <c r="B245" i="9" s="1"/>
  <c r="E245" i="9"/>
  <c r="M244" i="9"/>
  <c r="L244" i="9"/>
  <c r="F244" i="9"/>
  <c r="E244" i="9"/>
  <c r="B244" i="9" s="1"/>
  <c r="M243" i="9"/>
  <c r="L243" i="9"/>
  <c r="F243" i="9" s="1"/>
  <c r="B243" i="9" s="1"/>
  <c r="E243" i="9"/>
  <c r="M242" i="9"/>
  <c r="L242" i="9"/>
  <c r="F242" i="9"/>
  <c r="E242" i="9"/>
  <c r="B242" i="9" s="1"/>
  <c r="M241" i="9"/>
  <c r="L241" i="9"/>
  <c r="F241" i="9"/>
  <c r="E241" i="9"/>
  <c r="B241" i="9"/>
  <c r="M240" i="9"/>
  <c r="L240" i="9"/>
  <c r="F240" i="9"/>
  <c r="E240" i="9"/>
  <c r="B240" i="9" s="1"/>
  <c r="M239" i="9"/>
  <c r="L239" i="9"/>
  <c r="F239" i="9"/>
  <c r="E239" i="9"/>
  <c r="B239" i="9" s="1"/>
  <c r="M238" i="9"/>
  <c r="L238" i="9"/>
  <c r="F238" i="9"/>
  <c r="E238" i="9"/>
  <c r="B238" i="9"/>
  <c r="M237" i="9"/>
  <c r="F237" i="9" s="1"/>
  <c r="L237" i="9"/>
  <c r="E237" i="9"/>
  <c r="B237" i="9" s="1"/>
  <c r="M236" i="9"/>
  <c r="L236" i="9"/>
  <c r="F236" i="9" s="1"/>
  <c r="E236" i="9"/>
  <c r="B236" i="9" s="1"/>
  <c r="M235" i="9"/>
  <c r="F235" i="9" s="1"/>
  <c r="B235" i="9" s="1"/>
  <c r="L235" i="9"/>
  <c r="E235" i="9"/>
  <c r="M234" i="9"/>
  <c r="L234" i="9"/>
  <c r="F234" i="9" s="1"/>
  <c r="B234" i="9" s="1"/>
  <c r="E234" i="9"/>
  <c r="M233" i="9"/>
  <c r="L233" i="9"/>
  <c r="F233" i="9"/>
  <c r="E233" i="9"/>
  <c r="B233" i="9"/>
  <c r="M232" i="9"/>
  <c r="L232" i="9"/>
  <c r="F232" i="9" s="1"/>
  <c r="B232" i="9" s="1"/>
  <c r="E232" i="9"/>
  <c r="M231" i="9"/>
  <c r="L231" i="9"/>
  <c r="F231" i="9"/>
  <c r="B231" i="9" s="1"/>
  <c r="E231" i="9"/>
  <c r="M230" i="9"/>
  <c r="L230" i="9"/>
  <c r="F230" i="9" s="1"/>
  <c r="E230" i="9"/>
  <c r="M229" i="9"/>
  <c r="L229" i="9"/>
  <c r="F229" i="9" s="1"/>
  <c r="E229" i="9"/>
  <c r="B229" i="9" s="1"/>
  <c r="M228" i="9"/>
  <c r="L228" i="9"/>
  <c r="F228" i="9"/>
  <c r="E228" i="9"/>
  <c r="B228" i="9" s="1"/>
  <c r="M227" i="9"/>
  <c r="L227" i="9"/>
  <c r="F227" i="9" s="1"/>
  <c r="B227" i="9" s="1"/>
  <c r="E227" i="9"/>
  <c r="M226" i="9"/>
  <c r="L226" i="9"/>
  <c r="F226" i="9" s="1"/>
  <c r="E226" i="9"/>
  <c r="M225" i="9"/>
  <c r="L225" i="9"/>
  <c r="F225" i="9"/>
  <c r="E225" i="9"/>
  <c r="B225" i="9"/>
  <c r="M224" i="9"/>
  <c r="L224" i="9"/>
  <c r="F224" i="9"/>
  <c r="E224" i="9"/>
  <c r="B224" i="9" s="1"/>
  <c r="M223" i="9"/>
  <c r="L223" i="9"/>
  <c r="F223" i="9"/>
  <c r="E223" i="9"/>
  <c r="B223" i="9" s="1"/>
  <c r="M222" i="9"/>
  <c r="L222" i="9"/>
  <c r="F222" i="9"/>
  <c r="E222" i="9"/>
  <c r="B222" i="9"/>
  <c r="M221" i="9"/>
  <c r="F221" i="9" s="1"/>
  <c r="L221" i="9"/>
  <c r="E221" i="9"/>
  <c r="M220" i="9"/>
  <c r="L220" i="9"/>
  <c r="F220" i="9" s="1"/>
  <c r="E220" i="9"/>
  <c r="M219" i="9"/>
  <c r="L219" i="9"/>
  <c r="F219" i="9" s="1"/>
  <c r="B219" i="9" s="1"/>
  <c r="E219" i="9"/>
  <c r="M218" i="9"/>
  <c r="L218" i="9"/>
  <c r="F218" i="9" s="1"/>
  <c r="B218" i="9" s="1"/>
  <c r="E218" i="9"/>
  <c r="M217" i="9"/>
  <c r="L217" i="9"/>
  <c r="F217" i="9"/>
  <c r="B217" i="9" s="1"/>
  <c r="E217" i="9"/>
  <c r="M216" i="9"/>
  <c r="L216" i="9"/>
  <c r="F216" i="9" s="1"/>
  <c r="B216" i="9" s="1"/>
  <c r="E216" i="9"/>
  <c r="M215" i="9"/>
  <c r="L215" i="9"/>
  <c r="F215" i="9"/>
  <c r="B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E159" i="9" s="1"/>
  <c r="F159" i="9"/>
  <c r="H158" i="9"/>
  <c r="G158" i="9"/>
  <c r="F158" i="9"/>
  <c r="E158" i="9"/>
  <c r="B158" i="9" s="1"/>
  <c r="H157" i="9"/>
  <c r="G157" i="9"/>
  <c r="F157" i="9"/>
  <c r="E157" i="9"/>
  <c r="B157" i="9"/>
  <c r="H156" i="9"/>
  <c r="E156" i="9" s="1"/>
  <c r="B156" i="9" s="1"/>
  <c r="G156" i="9"/>
  <c r="F156" i="9"/>
  <c r="H155" i="9"/>
  <c r="G155" i="9"/>
  <c r="E155" i="9" s="1"/>
  <c r="B155" i="9" s="1"/>
  <c r="F155" i="9"/>
  <c r="H154" i="9"/>
  <c r="G154" i="9"/>
  <c r="F154" i="9"/>
  <c r="E154" i="9"/>
  <c r="B154" i="9"/>
  <c r="H153" i="9"/>
  <c r="G153" i="9"/>
  <c r="E153" i="9" s="1"/>
  <c r="F153" i="9"/>
  <c r="B153" i="9"/>
  <c r="H152" i="9"/>
  <c r="G152" i="9"/>
  <c r="E152" i="9" s="1"/>
  <c r="B152" i="9" s="1"/>
  <c r="F152" i="9"/>
  <c r="H151" i="9"/>
  <c r="G151" i="9"/>
  <c r="E151" i="9" s="1"/>
  <c r="B151" i="9" s="1"/>
  <c r="F151" i="9"/>
  <c r="H150" i="9"/>
  <c r="G150" i="9"/>
  <c r="E150" i="9" s="1"/>
  <c r="F150" i="9"/>
  <c r="H149" i="9"/>
  <c r="E149" i="9" s="1"/>
  <c r="B149" i="9" s="1"/>
  <c r="G149" i="9"/>
  <c r="F149" i="9"/>
  <c r="H148" i="9"/>
  <c r="G148" i="9"/>
  <c r="E148" i="9" s="1"/>
  <c r="B148" i="9" s="1"/>
  <c r="F148" i="9"/>
  <c r="H147" i="9"/>
  <c r="G147" i="9"/>
  <c r="F147" i="9"/>
  <c r="E147" i="9"/>
  <c r="B147" i="9" s="1"/>
  <c r="H146" i="9"/>
  <c r="G146" i="9"/>
  <c r="E146" i="9" s="1"/>
  <c r="B146" i="9" s="1"/>
  <c r="F146" i="9"/>
  <c r="H145" i="9"/>
  <c r="G145" i="9"/>
  <c r="E145" i="9" s="1"/>
  <c r="B145" i="9" s="1"/>
  <c r="F145" i="9"/>
  <c r="H144" i="9"/>
  <c r="G144" i="9"/>
  <c r="F144" i="9"/>
  <c r="E144" i="9"/>
  <c r="B144" i="9"/>
  <c r="F143" i="9"/>
  <c r="H142" i="9"/>
  <c r="G142" i="9"/>
  <c r="E142" i="9" s="1"/>
  <c r="B142" i="9" s="1"/>
  <c r="F142" i="9"/>
  <c r="H141" i="9"/>
  <c r="G141" i="9"/>
  <c r="E141" i="9" s="1"/>
  <c r="B141" i="9" s="1"/>
  <c r="F141" i="9"/>
  <c r="H140" i="9"/>
  <c r="G140" i="9"/>
  <c r="F140" i="9"/>
  <c r="E140" i="9"/>
  <c r="B140" i="9"/>
  <c r="H139" i="9"/>
  <c r="G139" i="9"/>
  <c r="E139" i="9" s="1"/>
  <c r="B139" i="9" s="1"/>
  <c r="F139" i="9"/>
  <c r="H138" i="9"/>
  <c r="E138" i="9" s="1"/>
  <c r="B138" i="9" s="1"/>
  <c r="G138" i="9"/>
  <c r="F138" i="9"/>
  <c r="H137" i="9"/>
  <c r="G137" i="9"/>
  <c r="F137" i="9"/>
  <c r="E137" i="9"/>
  <c r="B137" i="9"/>
  <c r="H136" i="9"/>
  <c r="G136" i="9"/>
  <c r="F136" i="9"/>
  <c r="E136" i="9"/>
  <c r="B136" i="9" s="1"/>
  <c r="H135" i="9"/>
  <c r="G135" i="9"/>
  <c r="E135" i="9" s="1"/>
  <c r="B135" i="9" s="1"/>
  <c r="F135" i="9"/>
  <c r="H134" i="9"/>
  <c r="G134" i="9"/>
  <c r="F134" i="9"/>
  <c r="E134" i="9"/>
  <c r="B134" i="9"/>
  <c r="H133" i="9"/>
  <c r="G133" i="9"/>
  <c r="E133" i="9" s="1"/>
  <c r="B133" i="9" s="1"/>
  <c r="F133" i="9"/>
  <c r="H132" i="9"/>
  <c r="G132" i="9"/>
  <c r="E132" i="9" s="1"/>
  <c r="B132" i="9" s="1"/>
  <c r="F132" i="9"/>
  <c r="H131" i="9"/>
  <c r="G131" i="9"/>
  <c r="E131" i="9" s="1"/>
  <c r="B131" i="9" s="1"/>
  <c r="F131" i="9"/>
  <c r="H130" i="9"/>
  <c r="G130" i="9"/>
  <c r="E130" i="9" s="1"/>
  <c r="F130" i="9"/>
  <c r="H129" i="9"/>
  <c r="E129" i="9" s="1"/>
  <c r="B129" i="9" s="1"/>
  <c r="G129" i="9"/>
  <c r="F129" i="9"/>
  <c r="H128" i="9"/>
  <c r="G128" i="9"/>
  <c r="E128" i="9" s="1"/>
  <c r="B128" i="9" s="1"/>
  <c r="F128" i="9"/>
  <c r="H127" i="9"/>
  <c r="G127" i="9"/>
  <c r="F127" i="9"/>
  <c r="E127" i="9"/>
  <c r="B127" i="9" s="1"/>
  <c r="H126" i="9"/>
  <c r="G126" i="9"/>
  <c r="E126" i="9" s="1"/>
  <c r="B126" i="9" s="1"/>
  <c r="F126" i="9"/>
  <c r="H125" i="9"/>
  <c r="G125" i="9"/>
  <c r="E125" i="9" s="1"/>
  <c r="B125" i="9" s="1"/>
  <c r="F125" i="9"/>
  <c r="H124" i="9"/>
  <c r="G124" i="9"/>
  <c r="F124" i="9"/>
  <c r="E124" i="9"/>
  <c r="B124" i="9"/>
  <c r="H123" i="9"/>
  <c r="G123" i="9"/>
  <c r="E123" i="9" s="1"/>
  <c r="F123" i="9"/>
  <c r="H122" i="9"/>
  <c r="E122" i="9" s="1"/>
  <c r="B122" i="9" s="1"/>
  <c r="G122" i="9"/>
  <c r="F122" i="9"/>
  <c r="H121" i="9"/>
  <c r="G121" i="9"/>
  <c r="F121" i="9"/>
  <c r="E121" i="9"/>
  <c r="B121" i="9"/>
  <c r="H120" i="9"/>
  <c r="E120" i="9" s="1"/>
  <c r="B120" i="9" s="1"/>
  <c r="G120" i="9"/>
  <c r="F120" i="9"/>
  <c r="H119" i="9"/>
  <c r="G119" i="9"/>
  <c r="E119" i="9" s="1"/>
  <c r="B119" i="9" s="1"/>
  <c r="F119" i="9"/>
  <c r="H118" i="9"/>
  <c r="G118" i="9"/>
  <c r="F118" i="9"/>
  <c r="E118" i="9"/>
  <c r="B118" i="9"/>
  <c r="H117" i="9"/>
  <c r="G117" i="9"/>
  <c r="E117" i="9" s="1"/>
  <c r="F117" i="9"/>
  <c r="B117" i="9"/>
  <c r="H116" i="9"/>
  <c r="G116" i="9"/>
  <c r="E116" i="9" s="1"/>
  <c r="B116" i="9" s="1"/>
  <c r="F116" i="9"/>
  <c r="H115" i="9"/>
  <c r="G115" i="9"/>
  <c r="E115" i="9" s="1"/>
  <c r="B115" i="9" s="1"/>
  <c r="F115" i="9"/>
  <c r="H114" i="9"/>
  <c r="G114" i="9"/>
  <c r="E114" i="9" s="1"/>
  <c r="F114" i="9"/>
  <c r="H113" i="9"/>
  <c r="E113" i="9" s="1"/>
  <c r="B113" i="9" s="1"/>
  <c r="G113" i="9"/>
  <c r="F113" i="9"/>
  <c r="H112" i="9"/>
  <c r="G112" i="9"/>
  <c r="E112" i="9" s="1"/>
  <c r="B112" i="9" s="1"/>
  <c r="F112" i="9"/>
  <c r="H111" i="9"/>
  <c r="G111" i="9"/>
  <c r="F111" i="9"/>
  <c r="E111" i="9"/>
  <c r="B111" i="9" s="1"/>
  <c r="H110" i="9"/>
  <c r="G110" i="9"/>
  <c r="E110" i="9" s="1"/>
  <c r="B110" i="9" s="1"/>
  <c r="F110" i="9"/>
  <c r="H109" i="9"/>
  <c r="G109" i="9"/>
  <c r="E109" i="9" s="1"/>
  <c r="B109" i="9" s="1"/>
  <c r="F109" i="9"/>
  <c r="H108" i="9"/>
  <c r="G108" i="9"/>
  <c r="F108" i="9"/>
  <c r="E108" i="9"/>
  <c r="B108" i="9"/>
  <c r="H107" i="9"/>
  <c r="G107" i="9"/>
  <c r="E107" i="9" s="1"/>
  <c r="F107" i="9"/>
  <c r="H106" i="9"/>
  <c r="E106" i="9" s="1"/>
  <c r="B106" i="9" s="1"/>
  <c r="G106" i="9"/>
  <c r="F106" i="9"/>
  <c r="H105" i="9"/>
  <c r="G105" i="9"/>
  <c r="F105" i="9"/>
  <c r="E105" i="9"/>
  <c r="B105" i="9"/>
  <c r="H104" i="9"/>
  <c r="G104" i="9"/>
  <c r="F104" i="9"/>
  <c r="E104" i="9"/>
  <c r="B104" i="9" s="1"/>
  <c r="H103" i="9"/>
  <c r="G103" i="9"/>
  <c r="E103" i="9" s="1"/>
  <c r="B103" i="9" s="1"/>
  <c r="F103" i="9"/>
  <c r="H102" i="9"/>
  <c r="G102" i="9"/>
  <c r="F102" i="9"/>
  <c r="E102" i="9"/>
  <c r="B102" i="9"/>
  <c r="H101" i="9"/>
  <c r="G101" i="9"/>
  <c r="E101" i="9" s="1"/>
  <c r="F101" i="9"/>
  <c r="B101" i="9"/>
  <c r="H100" i="9"/>
  <c r="G100" i="9"/>
  <c r="E100" i="9" s="1"/>
  <c r="B100" i="9" s="1"/>
  <c r="F100" i="9"/>
  <c r="H99" i="9"/>
  <c r="G99" i="9"/>
  <c r="E99" i="9" s="1"/>
  <c r="B99" i="9" s="1"/>
  <c r="F99" i="9"/>
  <c r="H98" i="9"/>
  <c r="G98" i="9"/>
  <c r="E98" i="9" s="1"/>
  <c r="B98" i="9" s="1"/>
  <c r="F98" i="9"/>
  <c r="H97" i="9"/>
  <c r="E97" i="9" s="1"/>
  <c r="B97" i="9" s="1"/>
  <c r="G97" i="9"/>
  <c r="F97" i="9"/>
  <c r="H96" i="9"/>
  <c r="G96" i="9"/>
  <c r="E96" i="9" s="1"/>
  <c r="B96" i="9" s="1"/>
  <c r="F96" i="9"/>
  <c r="H95" i="9"/>
  <c r="G95" i="9"/>
  <c r="F95" i="9"/>
  <c r="E95" i="9"/>
  <c r="B95" i="9" s="1"/>
  <c r="H94" i="9"/>
  <c r="G94" i="9"/>
  <c r="E94" i="9" s="1"/>
  <c r="B94" i="9" s="1"/>
  <c r="F94" i="9"/>
  <c r="H93" i="9"/>
  <c r="G93" i="9"/>
  <c r="E93" i="9" s="1"/>
  <c r="B93" i="9" s="1"/>
  <c r="F93" i="9"/>
  <c r="H92" i="9"/>
  <c r="G92" i="9"/>
  <c r="F92" i="9"/>
  <c r="E92" i="9"/>
  <c r="B92" i="9"/>
  <c r="H91" i="9"/>
  <c r="G91" i="9"/>
  <c r="E91" i="9" s="1"/>
  <c r="B91" i="9" s="1"/>
  <c r="F91" i="9"/>
  <c r="H90" i="9"/>
  <c r="E90" i="9" s="1"/>
  <c r="B90" i="9" s="1"/>
  <c r="G90" i="9"/>
  <c r="F90" i="9"/>
  <c r="H89" i="9"/>
  <c r="G89" i="9"/>
  <c r="F89" i="9"/>
  <c r="E89" i="9"/>
  <c r="B89" i="9"/>
  <c r="H88" i="9"/>
  <c r="E88" i="9" s="1"/>
  <c r="B88" i="9" s="1"/>
  <c r="G88" i="9"/>
  <c r="F88" i="9"/>
  <c r="H87" i="9"/>
  <c r="G87" i="9"/>
  <c r="E87" i="9" s="1"/>
  <c r="B87" i="9" s="1"/>
  <c r="F87" i="9"/>
  <c r="H86" i="9"/>
  <c r="G86" i="9"/>
  <c r="F86" i="9"/>
  <c r="E86" i="9"/>
  <c r="B86" i="9"/>
  <c r="H85" i="9"/>
  <c r="G85" i="9"/>
  <c r="E85" i="9" s="1"/>
  <c r="F85" i="9"/>
  <c r="B85" i="9"/>
  <c r="H84" i="9"/>
  <c r="G84" i="9"/>
  <c r="E84" i="9" s="1"/>
  <c r="B84" i="9" s="1"/>
  <c r="F84" i="9"/>
  <c r="H83" i="9"/>
  <c r="E83" i="9" s="1"/>
  <c r="B83" i="9" s="1"/>
  <c r="G83" i="9"/>
  <c r="F83" i="9"/>
  <c r="H82" i="9"/>
  <c r="G82" i="9"/>
  <c r="E82" i="9" s="1"/>
  <c r="F82" i="9"/>
  <c r="H81" i="9"/>
  <c r="E81" i="9" s="1"/>
  <c r="B81" i="9" s="1"/>
  <c r="G81" i="9"/>
  <c r="F81" i="9"/>
  <c r="H80" i="9"/>
  <c r="G80" i="9"/>
  <c r="E80" i="9" s="1"/>
  <c r="B80" i="9" s="1"/>
  <c r="F80" i="9"/>
  <c r="H79" i="9"/>
  <c r="G79" i="9"/>
  <c r="F79" i="9"/>
  <c r="E79" i="9"/>
  <c r="B79" i="9" s="1"/>
  <c r="H78" i="9"/>
  <c r="G78" i="9"/>
  <c r="E78" i="9" s="1"/>
  <c r="B78" i="9" s="1"/>
  <c r="F78" i="9"/>
  <c r="H77" i="9"/>
  <c r="G77" i="9"/>
  <c r="E77" i="9" s="1"/>
  <c r="B77" i="9" s="1"/>
  <c r="F77" i="9"/>
  <c r="H76" i="9"/>
  <c r="G76" i="9"/>
  <c r="F76" i="9"/>
  <c r="E76" i="9"/>
  <c r="B76" i="9"/>
  <c r="H75" i="9"/>
  <c r="G75" i="9"/>
  <c r="E75" i="9" s="1"/>
  <c r="F75" i="9"/>
  <c r="H74" i="9"/>
  <c r="E74" i="9" s="1"/>
  <c r="B74" i="9" s="1"/>
  <c r="G74" i="9"/>
  <c r="F74" i="9"/>
  <c r="H73" i="9"/>
  <c r="G73" i="9"/>
  <c r="F73" i="9"/>
  <c r="E73" i="9"/>
  <c r="B73" i="9"/>
  <c r="H72" i="9"/>
  <c r="E72" i="9" s="1"/>
  <c r="B72" i="9" s="1"/>
  <c r="G72" i="9"/>
  <c r="F72" i="9"/>
  <c r="H71" i="9"/>
  <c r="G71" i="9"/>
  <c r="E71" i="9" s="1"/>
  <c r="B71" i="9" s="1"/>
  <c r="F71" i="9"/>
  <c r="H70" i="9"/>
  <c r="G70" i="9"/>
  <c r="F70" i="9"/>
  <c r="E70" i="9"/>
  <c r="B70" i="9"/>
  <c r="H69" i="9"/>
  <c r="G69" i="9"/>
  <c r="E69" i="9" s="1"/>
  <c r="B69" i="9" s="1"/>
  <c r="F69" i="9"/>
  <c r="H68" i="9"/>
  <c r="G68" i="9"/>
  <c r="E68" i="9" s="1"/>
  <c r="B68" i="9" s="1"/>
  <c r="F68" i="9"/>
  <c r="H67" i="9"/>
  <c r="G67" i="9"/>
  <c r="E67" i="9" s="1"/>
  <c r="B67" i="9" s="1"/>
  <c r="F67" i="9"/>
  <c r="H66" i="9"/>
  <c r="G66" i="9"/>
  <c r="E66" i="9" s="1"/>
  <c r="B66" i="9" s="1"/>
  <c r="F66" i="9"/>
  <c r="H65" i="9"/>
  <c r="E65" i="9" s="1"/>
  <c r="B65" i="9" s="1"/>
  <c r="G65" i="9"/>
  <c r="F65" i="9"/>
  <c r="H64" i="9"/>
  <c r="G64" i="9"/>
  <c r="E64" i="9" s="1"/>
  <c r="B64" i="9" s="1"/>
  <c r="F64" i="9"/>
  <c r="H63" i="9"/>
  <c r="G63" i="9"/>
  <c r="F63" i="9"/>
  <c r="E63" i="9"/>
  <c r="B63" i="9" s="1"/>
  <c r="H62" i="9"/>
  <c r="G62" i="9"/>
  <c r="E62" i="9" s="1"/>
  <c r="B62" i="9" s="1"/>
  <c r="F62" i="9"/>
  <c r="H61" i="9"/>
  <c r="G61" i="9"/>
  <c r="E61" i="9" s="1"/>
  <c r="B61" i="9" s="1"/>
  <c r="F61" i="9"/>
  <c r="H60" i="9"/>
  <c r="G60" i="9"/>
  <c r="F60" i="9"/>
  <c r="E60" i="9"/>
  <c r="B60" i="9"/>
  <c r="H59" i="9"/>
  <c r="G59" i="9"/>
  <c r="E59" i="9" s="1"/>
  <c r="F59" i="9"/>
  <c r="H58" i="9"/>
  <c r="E58" i="9" s="1"/>
  <c r="B58" i="9" s="1"/>
  <c r="G58" i="9"/>
  <c r="F58" i="9"/>
  <c r="H57" i="9"/>
  <c r="G57" i="9"/>
  <c r="F57" i="9"/>
  <c r="E57" i="9"/>
  <c r="B57" i="9"/>
  <c r="H56" i="9"/>
  <c r="E56" i="9" s="1"/>
  <c r="B56" i="9" s="1"/>
  <c r="G56" i="9"/>
  <c r="F56" i="9"/>
  <c r="H55" i="9"/>
  <c r="G55" i="9"/>
  <c r="E55" i="9" s="1"/>
  <c r="B55" i="9" s="1"/>
  <c r="F55" i="9"/>
  <c r="H54" i="9"/>
  <c r="G54" i="9"/>
  <c r="F54" i="9"/>
  <c r="E54" i="9"/>
  <c r="B54" i="9"/>
  <c r="H53" i="9"/>
  <c r="G53" i="9"/>
  <c r="E53" i="9" s="1"/>
  <c r="B53" i="9" s="1"/>
  <c r="F53" i="9"/>
  <c r="H52" i="9"/>
  <c r="G52" i="9"/>
  <c r="E52" i="9" s="1"/>
  <c r="B52" i="9" s="1"/>
  <c r="F52" i="9"/>
  <c r="H51" i="9"/>
  <c r="G51" i="9"/>
  <c r="E51" i="9" s="1"/>
  <c r="B51" i="9" s="1"/>
  <c r="F51" i="9"/>
  <c r="H50" i="9"/>
  <c r="G50" i="9"/>
  <c r="E50" i="9" s="1"/>
  <c r="B50" i="9" s="1"/>
  <c r="F50" i="9"/>
  <c r="H49" i="9"/>
  <c r="E49" i="9" s="1"/>
  <c r="B49" i="9" s="1"/>
  <c r="G49" i="9"/>
  <c r="F49" i="9"/>
  <c r="H48" i="9"/>
  <c r="G48" i="9"/>
  <c r="E48" i="9" s="1"/>
  <c r="B48" i="9" s="1"/>
  <c r="F48" i="9"/>
  <c r="H47" i="9"/>
  <c r="G47" i="9"/>
  <c r="F47" i="9"/>
  <c r="E47" i="9"/>
  <c r="B47" i="9" s="1"/>
  <c r="H46" i="9"/>
  <c r="G46" i="9"/>
  <c r="E46" i="9" s="1"/>
  <c r="B46" i="9" s="1"/>
  <c r="F46" i="9"/>
  <c r="H45" i="9"/>
  <c r="G45" i="9"/>
  <c r="E45" i="9" s="1"/>
  <c r="B45" i="9" s="1"/>
  <c r="F45" i="9"/>
  <c r="H44" i="9"/>
  <c r="G44" i="9"/>
  <c r="F44" i="9"/>
  <c r="E44" i="9"/>
  <c r="B44" i="9"/>
  <c r="H43" i="9"/>
  <c r="G43" i="9"/>
  <c r="E43" i="9" s="1"/>
  <c r="F43" i="9"/>
  <c r="H42" i="9"/>
  <c r="E42" i="9" s="1"/>
  <c r="B42" i="9" s="1"/>
  <c r="G42" i="9"/>
  <c r="F42" i="9"/>
  <c r="H41" i="9"/>
  <c r="G41" i="9"/>
  <c r="F41" i="9"/>
  <c r="E41" i="9"/>
  <c r="B41" i="9"/>
  <c r="H40" i="9"/>
  <c r="G40" i="9"/>
  <c r="F40" i="9"/>
  <c r="E40" i="9"/>
  <c r="B40" i="9" s="1"/>
  <c r="H39" i="9"/>
  <c r="G39" i="9"/>
  <c r="E39" i="9" s="1"/>
  <c r="B39" i="9" s="1"/>
  <c r="F39" i="9"/>
  <c r="H38" i="9"/>
  <c r="G38" i="9"/>
  <c r="F38" i="9"/>
  <c r="E38" i="9"/>
  <c r="B38" i="9"/>
  <c r="H37" i="9"/>
  <c r="G37" i="9"/>
  <c r="E37" i="9" s="1"/>
  <c r="F37" i="9"/>
  <c r="B37" i="9"/>
  <c r="H36" i="9"/>
  <c r="G36" i="9"/>
  <c r="E36" i="9" s="1"/>
  <c r="B36" i="9" s="1"/>
  <c r="F36" i="9"/>
  <c r="H35" i="9"/>
  <c r="G35" i="9"/>
  <c r="E35" i="9" s="1"/>
  <c r="B35" i="9" s="1"/>
  <c r="F35" i="9"/>
  <c r="H34" i="9"/>
  <c r="G34" i="9"/>
  <c r="E34" i="9" s="1"/>
  <c r="B34" i="9" s="1"/>
  <c r="F34" i="9"/>
  <c r="H33" i="9"/>
  <c r="E33" i="9" s="1"/>
  <c r="B33" i="9" s="1"/>
  <c r="G33" i="9"/>
  <c r="F33" i="9"/>
  <c r="H32" i="9"/>
  <c r="G32" i="9"/>
  <c r="E32" i="9" s="1"/>
  <c r="B32" i="9" s="1"/>
  <c r="F32" i="9"/>
  <c r="H31" i="9"/>
  <c r="G31" i="9"/>
  <c r="F31" i="9"/>
  <c r="E31" i="9"/>
  <c r="B31" i="9" s="1"/>
  <c r="H30" i="9"/>
  <c r="G30" i="9"/>
  <c r="E30" i="9" s="1"/>
  <c r="B30" i="9" s="1"/>
  <c r="F30" i="9"/>
  <c r="H29" i="9"/>
  <c r="G29" i="9"/>
  <c r="E29" i="9" s="1"/>
  <c r="B29" i="9" s="1"/>
  <c r="F29" i="9"/>
  <c r="H28" i="9"/>
  <c r="G28" i="9"/>
  <c r="F28" i="9"/>
  <c r="E28" i="9"/>
  <c r="B28" i="9"/>
  <c r="H27" i="9"/>
  <c r="G27" i="9"/>
  <c r="F27" i="9"/>
  <c r="H26" i="9"/>
  <c r="E26" i="9" s="1"/>
  <c r="B26" i="9" s="1"/>
  <c r="G26" i="9"/>
  <c r="F26" i="9"/>
  <c r="H25" i="9"/>
  <c r="G25" i="9"/>
  <c r="F25" i="9"/>
  <c r="E25" i="9"/>
  <c r="B25" i="9"/>
  <c r="H24" i="9"/>
  <c r="E24" i="9" s="1"/>
  <c r="B24" i="9" s="1"/>
  <c r="G24" i="9"/>
  <c r="F24" i="9"/>
  <c r="H23" i="9"/>
  <c r="G23" i="9"/>
  <c r="E23" i="9" s="1"/>
  <c r="B23" i="9" s="1"/>
  <c r="F23" i="9"/>
  <c r="H22" i="9"/>
  <c r="G22" i="9"/>
  <c r="F22" i="9"/>
  <c r="E22" i="9"/>
  <c r="B22" i="9"/>
  <c r="F21" i="9"/>
  <c r="F4" i="9"/>
  <c r="O3" i="9"/>
  <c r="G275" i="9" s="1"/>
  <c r="E275" i="9" s="1"/>
  <c r="B275" i="9" s="1"/>
  <c r="I3" i="9"/>
  <c r="H3" i="9"/>
  <c r="G3" i="9"/>
  <c r="D101" i="8"/>
  <c r="D95" i="8"/>
  <c r="D90" i="8"/>
  <c r="D85" i="8"/>
  <c r="D80" i="8"/>
  <c r="D75" i="8"/>
  <c r="D70" i="8"/>
  <c r="D65" i="8"/>
  <c r="D60" i="8"/>
  <c r="D55" i="8"/>
  <c r="D50" i="8"/>
  <c r="D49" i="8"/>
  <c r="D44" i="8"/>
  <c r="D36" i="8"/>
  <c r="C1511" i="1" s="1"/>
  <c r="H1511" i="1" s="1"/>
  <c r="D26" i="8"/>
  <c r="D24" i="8" s="1"/>
  <c r="C1499" i="1" s="1"/>
  <c r="H1499" i="1" s="1"/>
  <c r="D18" i="8"/>
  <c r="D6" i="8" s="1"/>
  <c r="D8" i="8"/>
  <c r="E44" i="7"/>
  <c r="E38" i="7" s="1"/>
  <c r="D44" i="7"/>
  <c r="E39" i="7"/>
  <c r="D39" i="7"/>
  <c r="D38" i="7"/>
  <c r="E30" i="7"/>
  <c r="D30" i="7"/>
  <c r="E23" i="7"/>
  <c r="D23" i="7"/>
  <c r="E22" i="7"/>
  <c r="E14" i="7"/>
  <c r="D14" i="7"/>
  <c r="E7" i="7"/>
  <c r="D7" i="7"/>
  <c r="D6" i="7" s="1"/>
  <c r="E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E114" i="6" s="1"/>
  <c r="D1408" i="1" s="1"/>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D94" i="6"/>
  <c r="F94" i="6" s="1"/>
  <c r="F93" i="6"/>
  <c r="F92" i="6"/>
  <c r="F91" i="6"/>
  <c r="E90" i="6"/>
  <c r="E89" i="6" s="1"/>
  <c r="D1383" i="1"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E43" i="6"/>
  <c r="D43" i="6"/>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1235" i="1" s="1"/>
  <c r="F257" i="5"/>
  <c r="F256" i="5"/>
  <c r="F255" i="5"/>
  <c r="F254" i="5"/>
  <c r="F253" i="5"/>
  <c r="F252" i="5"/>
  <c r="F251" i="5"/>
  <c r="E250" i="5"/>
  <c r="D250" i="5"/>
  <c r="F250" i="5" s="1"/>
  <c r="F249" i="5"/>
  <c r="F248" i="5"/>
  <c r="F247" i="5"/>
  <c r="E246" i="5"/>
  <c r="D246" i="5"/>
  <c r="F246" i="5" s="1"/>
  <c r="E245" i="5"/>
  <c r="F244" i="5"/>
  <c r="F243" i="5"/>
  <c r="E242" i="5"/>
  <c r="D242" i="5"/>
  <c r="F242" i="5" s="1"/>
  <c r="F241" i="5"/>
  <c r="F240" i="5"/>
  <c r="E239" i="5"/>
  <c r="E238" i="5" s="1"/>
  <c r="D239" i="5"/>
  <c r="F239" i="5" s="1"/>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F205" i="5"/>
  <c r="F204" i="5"/>
  <c r="F203" i="5"/>
  <c r="F202" i="5"/>
  <c r="F201" i="5"/>
  <c r="F200" i="5"/>
  <c r="F199" i="5"/>
  <c r="E198" i="5"/>
  <c r="D198" i="5"/>
  <c r="F198" i="5" s="1"/>
  <c r="F197" i="5"/>
  <c r="F196" i="5"/>
  <c r="F195" i="5"/>
  <c r="F194" i="5"/>
  <c r="F193" i="5"/>
  <c r="F192" i="5"/>
  <c r="E191" i="5"/>
  <c r="D191" i="5"/>
  <c r="F191" i="5" s="1"/>
  <c r="D190" i="5"/>
  <c r="F189" i="5"/>
  <c r="F188" i="5"/>
  <c r="F187" i="5"/>
  <c r="F186" i="5"/>
  <c r="F185" i="5"/>
  <c r="F184" i="5"/>
  <c r="F183" i="5"/>
  <c r="F182" i="5"/>
  <c r="F181" i="5"/>
  <c r="E180" i="5"/>
  <c r="D180" i="5"/>
  <c r="F180" i="5" s="1"/>
  <c r="F179" i="5"/>
  <c r="F178" i="5"/>
  <c r="E177" i="5"/>
  <c r="H307" i="9" s="1"/>
  <c r="D177" i="5"/>
  <c r="G307" i="9" s="1"/>
  <c r="E307" i="9" s="1"/>
  <c r="B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E106" i="5"/>
  <c r="E87" i="5" s="1"/>
  <c r="D1065" i="1" s="1"/>
  <c r="D106" i="5"/>
  <c r="F106" i="5" s="1"/>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E79" i="5"/>
  <c r="D79" i="5"/>
  <c r="E78" i="5"/>
  <c r="F77" i="5"/>
  <c r="F76" i="5"/>
  <c r="F75" i="5"/>
  <c r="F74" i="5"/>
  <c r="F73" i="5"/>
  <c r="F72" i="5"/>
  <c r="F71" i="5"/>
  <c r="E70" i="5"/>
  <c r="D70" i="5"/>
  <c r="F70" i="5" s="1"/>
  <c r="E69" i="5"/>
  <c r="E68" i="5" s="1"/>
  <c r="I21" i="3"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3" i="5" s="1"/>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E580" i="4" s="1"/>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F527" i="4"/>
  <c r="F526" i="4"/>
  <c r="E525" i="4"/>
  <c r="D525" i="4"/>
  <c r="F525" i="4" s="1"/>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78" i="1"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D463" i="4"/>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F418" i="4" s="1"/>
  <c r="E417" i="4"/>
  <c r="D412" i="1" s="1"/>
  <c r="D417" i="4"/>
  <c r="E416" i="4"/>
  <c r="D416" i="4"/>
  <c r="D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E363" i="4" s="1"/>
  <c r="D364" i="4"/>
  <c r="F364" i="4" s="1"/>
  <c r="D363" i="4"/>
  <c r="F362" i="4"/>
  <c r="F361" i="4"/>
  <c r="F360" i="4"/>
  <c r="F359" i="4"/>
  <c r="F358" i="4"/>
  <c r="F357" i="4"/>
  <c r="E356" i="4"/>
  <c r="D351" i="1" s="1"/>
  <c r="D356" i="4"/>
  <c r="F356" i="4" s="1"/>
  <c r="F355" i="4"/>
  <c r="F354" i="4"/>
  <c r="F353" i="4"/>
  <c r="E352" i="4"/>
  <c r="D352" i="4"/>
  <c r="F352" i="4" s="1"/>
  <c r="F349" i="4"/>
  <c r="E348" i="4"/>
  <c r="D348" i="4"/>
  <c r="F348" i="4" s="1"/>
  <c r="F347" i="4"/>
  <c r="F346" i="4"/>
  <c r="E345" i="4"/>
  <c r="E344" i="4" s="1"/>
  <c r="D339" i="1"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E299" i="4" s="1"/>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E163" i="4" s="1"/>
  <c r="D169" i="4"/>
  <c r="F168" i="4"/>
  <c r="F167" i="4"/>
  <c r="F166" i="4"/>
  <c r="F165" i="4"/>
  <c r="E164" i="4"/>
  <c r="D164" i="4"/>
  <c r="F164" i="4" s="1"/>
  <c r="F162" i="4"/>
  <c r="F161" i="4"/>
  <c r="F160" i="4"/>
  <c r="E159" i="4"/>
  <c r="D159" i="4"/>
  <c r="F159" i="4" s="1"/>
  <c r="F158" i="4"/>
  <c r="F157" i="4"/>
  <c r="F156" i="4"/>
  <c r="F155" i="4"/>
  <c r="F154" i="4"/>
  <c r="E153" i="4"/>
  <c r="E152" i="4" s="1"/>
  <c r="D153" i="4"/>
  <c r="F153" i="4" s="1"/>
  <c r="F150" i="4"/>
  <c r="F149" i="4"/>
  <c r="F148" i="4"/>
  <c r="F147" i="4"/>
  <c r="F146" i="4"/>
  <c r="F145" i="4"/>
  <c r="F144" i="4"/>
  <c r="F143" i="4"/>
  <c r="F142" i="4"/>
  <c r="F141" i="4"/>
  <c r="E140" i="4"/>
  <c r="E139" i="4" s="1"/>
  <c r="D140" i="4"/>
  <c r="F140" i="4" s="1"/>
  <c r="D139" i="4"/>
  <c r="F139" i="4" s="1"/>
  <c r="F138" i="4"/>
  <c r="F137" i="4"/>
  <c r="F136" i="4"/>
  <c r="F135" i="4"/>
  <c r="E134" i="4"/>
  <c r="E133" i="4" s="1"/>
  <c r="D134" i="4"/>
  <c r="D133" i="4"/>
  <c r="F133" i="4" s="1"/>
  <c r="F132" i="4"/>
  <c r="F131" i="4"/>
  <c r="F130" i="4"/>
  <c r="F129" i="4"/>
  <c r="E128" i="4"/>
  <c r="D128" i="4"/>
  <c r="F128" i="4" s="1"/>
  <c r="F127" i="4"/>
  <c r="F126" i="4"/>
  <c r="E125" i="4"/>
  <c r="D125" i="4"/>
  <c r="E124" i="4"/>
  <c r="D124" i="4"/>
  <c r="F124" i="4" s="1"/>
  <c r="F123" i="4"/>
  <c r="F122" i="4"/>
  <c r="F121" i="4"/>
  <c r="E120" i="4"/>
  <c r="E106" i="4" s="1"/>
  <c r="D102" i="1" s="1"/>
  <c r="D120" i="4"/>
  <c r="F120" i="4" s="1"/>
  <c r="F119" i="4"/>
  <c r="F118" i="4"/>
  <c r="F117" i="4"/>
  <c r="F116" i="4"/>
  <c r="F115" i="4"/>
  <c r="F114" i="4"/>
  <c r="F113" i="4"/>
  <c r="E112" i="4"/>
  <c r="D112" i="4"/>
  <c r="F111" i="4"/>
  <c r="F110" i="4"/>
  <c r="F109" i="4"/>
  <c r="F108" i="4"/>
  <c r="E107" i="4"/>
  <c r="D107" i="4"/>
  <c r="C103" i="1" s="1"/>
  <c r="H103" i="1"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7" i="4"/>
  <c r="F76" i="4"/>
  <c r="F75" i="4"/>
  <c r="E74" i="4"/>
  <c r="D74" i="4"/>
  <c r="F74" i="4" s="1"/>
  <c r="F73" i="4"/>
  <c r="F72" i="4"/>
  <c r="E71" i="4"/>
  <c r="D71" i="4"/>
  <c r="F71" i="4" s="1"/>
  <c r="F70" i="4"/>
  <c r="F69" i="4"/>
  <c r="E68" i="4"/>
  <c r="D68" i="4"/>
  <c r="F67" i="4"/>
  <c r="F66" i="4"/>
  <c r="E65" i="4"/>
  <c r="D65" i="4"/>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E7" i="4" s="1"/>
  <c r="E6" i="4" s="1"/>
  <c r="D8" i="4"/>
  <c r="F8" i="4" s="1"/>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1" i="1"/>
  <c r="H1481" i="1" s="1"/>
  <c r="C1480" i="1"/>
  <c r="D1479" i="1"/>
  <c r="C1479" i="1"/>
  <c r="J1479" i="1" s="1"/>
  <c r="D1478" i="1"/>
  <c r="C1478" i="1"/>
  <c r="J1478" i="1" s="1"/>
  <c r="D1477" i="1"/>
  <c r="C1477" i="1"/>
  <c r="D1476" i="1"/>
  <c r="C1476" i="1"/>
  <c r="J1476" i="1" s="1"/>
  <c r="D1475" i="1"/>
  <c r="C1475" i="1"/>
  <c r="H1475" i="1" s="1"/>
  <c r="D1474" i="1"/>
  <c r="C1474" i="1"/>
  <c r="D1473" i="1"/>
  <c r="C1473" i="1"/>
  <c r="J1473" i="1" s="1"/>
  <c r="D1472" i="1"/>
  <c r="C1472" i="1"/>
  <c r="D1471" i="1"/>
  <c r="C1471" i="1"/>
  <c r="J1471" i="1" s="1"/>
  <c r="D1470" i="1"/>
  <c r="C1470" i="1"/>
  <c r="H1470" i="1" s="1"/>
  <c r="C1469" i="1"/>
  <c r="D1468" i="1"/>
  <c r="C1468" i="1"/>
  <c r="J1468" i="1" s="1"/>
  <c r="D1467" i="1"/>
  <c r="C1467" i="1"/>
  <c r="J1467" i="1" s="1"/>
  <c r="D1466" i="1"/>
  <c r="C1466" i="1"/>
  <c r="D1465" i="1"/>
  <c r="C1465" i="1"/>
  <c r="J1465" i="1" s="1"/>
  <c r="D1464" i="1"/>
  <c r="C1464" i="1"/>
  <c r="D1463" i="1"/>
  <c r="C1463" i="1"/>
  <c r="J1463" i="1" s="1"/>
  <c r="D1462" i="1"/>
  <c r="C1462" i="1"/>
  <c r="J1462" i="1" s="1"/>
  <c r="D1461" i="1"/>
  <c r="D1460" i="1"/>
  <c r="C1460" i="1"/>
  <c r="J1460" i="1" s="1"/>
  <c r="D1459" i="1"/>
  <c r="C1459" i="1"/>
  <c r="J1459" i="1" s="1"/>
  <c r="D1458" i="1"/>
  <c r="C1458" i="1"/>
  <c r="D1457" i="1"/>
  <c r="C1457" i="1"/>
  <c r="J1457" i="1" s="1"/>
  <c r="D1456" i="1"/>
  <c r="C1456" i="1"/>
  <c r="D1455" i="1"/>
  <c r="C1455" i="1"/>
  <c r="J1455" i="1" s="1"/>
  <c r="D1454" i="1"/>
  <c r="C1454" i="1"/>
  <c r="H1454" i="1" s="1"/>
  <c r="D1452" i="1"/>
  <c r="C1452" i="1"/>
  <c r="J1452" i="1" s="1"/>
  <c r="D1451" i="1"/>
  <c r="C1451" i="1"/>
  <c r="J1451" i="1" s="1"/>
  <c r="D1450" i="1"/>
  <c r="C1450" i="1"/>
  <c r="D1449" i="1"/>
  <c r="C1449" i="1"/>
  <c r="J1449" i="1" s="1"/>
  <c r="D1448" i="1"/>
  <c r="C1448" i="1"/>
  <c r="D1447" i="1"/>
  <c r="C1447" i="1"/>
  <c r="J1447" i="1" s="1"/>
  <c r="D1446" i="1"/>
  <c r="C1446" i="1"/>
  <c r="J1446" i="1" s="1"/>
  <c r="D1445" i="1"/>
  <c r="C1445" i="1"/>
  <c r="D1444" i="1"/>
  <c r="C1444" i="1"/>
  <c r="J1444" i="1" s="1"/>
  <c r="D1443" i="1"/>
  <c r="C1443" i="1"/>
  <c r="J1443" i="1" s="1"/>
  <c r="D1442" i="1"/>
  <c r="C1442" i="1"/>
  <c r="D1441" i="1"/>
  <c r="C1441" i="1"/>
  <c r="J1441" i="1" s="1"/>
  <c r="D1440" i="1"/>
  <c r="C1440" i="1"/>
  <c r="D1439" i="1"/>
  <c r="C1439" i="1"/>
  <c r="J1439" i="1" s="1"/>
  <c r="D1438" i="1"/>
  <c r="C1438" i="1"/>
  <c r="H1438" i="1" s="1"/>
  <c r="D1437" i="1"/>
  <c r="D1434" i="1"/>
  <c r="C1434" i="1"/>
  <c r="H1434" i="1" s="1"/>
  <c r="D1433" i="1"/>
  <c r="C1433" i="1"/>
  <c r="H1433" i="1" s="1"/>
  <c r="D1432" i="1"/>
  <c r="C1432" i="1"/>
  <c r="H1432" i="1" s="1"/>
  <c r="D1431" i="1"/>
  <c r="C1431" i="1"/>
  <c r="H1431" i="1" s="1"/>
  <c r="D1430" i="1"/>
  <c r="C1430" i="1"/>
  <c r="D1429" i="1"/>
  <c r="C1429" i="1"/>
  <c r="D1428" i="1"/>
  <c r="C1428" i="1"/>
  <c r="H1428" i="1" s="1"/>
  <c r="D1427" i="1"/>
  <c r="C1427" i="1"/>
  <c r="D1426" i="1"/>
  <c r="C1426" i="1"/>
  <c r="H1426" i="1" s="1"/>
  <c r="D1425" i="1"/>
  <c r="C1425" i="1"/>
  <c r="H1425" i="1" s="1"/>
  <c r="D1424" i="1"/>
  <c r="C1424" i="1"/>
  <c r="H1424" i="1" s="1"/>
  <c r="D1423" i="1"/>
  <c r="D1422" i="1"/>
  <c r="C1422" i="1"/>
  <c r="D1421" i="1"/>
  <c r="C1421" i="1"/>
  <c r="D1420" i="1"/>
  <c r="C1420" i="1"/>
  <c r="H1420" i="1" s="1"/>
  <c r="D1419" i="1"/>
  <c r="C1419" i="1"/>
  <c r="D1418" i="1"/>
  <c r="C1418" i="1"/>
  <c r="H1418" i="1" s="1"/>
  <c r="D1417" i="1"/>
  <c r="C1417" i="1"/>
  <c r="H1417" i="1" s="1"/>
  <c r="D1416" i="1"/>
  <c r="C1416" i="1"/>
  <c r="H1416" i="1" s="1"/>
  <c r="D1415" i="1"/>
  <c r="C1415" i="1"/>
  <c r="H1415" i="1" s="1"/>
  <c r="D1414" i="1"/>
  <c r="C1414" i="1"/>
  <c r="D1413" i="1"/>
  <c r="C1413" i="1"/>
  <c r="D1412" i="1"/>
  <c r="C1412" i="1"/>
  <c r="H1412" i="1" s="1"/>
  <c r="D1411" i="1"/>
  <c r="C1411" i="1"/>
  <c r="D1410" i="1"/>
  <c r="C1410" i="1"/>
  <c r="H1410" i="1" s="1"/>
  <c r="D1409" i="1"/>
  <c r="C1409" i="1"/>
  <c r="H1409" i="1" s="1"/>
  <c r="D1407" i="1"/>
  <c r="C1407" i="1"/>
  <c r="H1407" i="1" s="1"/>
  <c r="D1406" i="1"/>
  <c r="C1406" i="1"/>
  <c r="D1405" i="1"/>
  <c r="C1405" i="1"/>
  <c r="D1404" i="1"/>
  <c r="C1404" i="1"/>
  <c r="H1404" i="1" s="1"/>
  <c r="D1403" i="1"/>
  <c r="C1403" i="1"/>
  <c r="D1402" i="1"/>
  <c r="C1402" i="1"/>
  <c r="H1402" i="1" s="1"/>
  <c r="D1401" i="1"/>
  <c r="C1401" i="1"/>
  <c r="H1401" i="1" s="1"/>
  <c r="D1400" i="1"/>
  <c r="C1400" i="1"/>
  <c r="H1400" i="1" s="1"/>
  <c r="D1399" i="1"/>
  <c r="C1399" i="1"/>
  <c r="H1399" i="1" s="1"/>
  <c r="D1398" i="1"/>
  <c r="C1398" i="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D1389" i="1"/>
  <c r="C1389" i="1"/>
  <c r="H1389" i="1" s="1"/>
  <c r="C1388" i="1"/>
  <c r="D1387" i="1"/>
  <c r="C1387" i="1"/>
  <c r="H1387" i="1" s="1"/>
  <c r="D1386" i="1"/>
  <c r="C1386" i="1"/>
  <c r="H1386" i="1" s="1"/>
  <c r="D1385" i="1"/>
  <c r="C1385" i="1"/>
  <c r="H1385" i="1" s="1"/>
  <c r="D1384" i="1"/>
  <c r="C1384" i="1"/>
  <c r="H1384" i="1" s="1"/>
  <c r="D1382" i="1"/>
  <c r="C1382" i="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D1349" i="1"/>
  <c r="C1349" i="1"/>
  <c r="H1349" i="1" s="1"/>
  <c r="D1348" i="1"/>
  <c r="D1347" i="1"/>
  <c r="C1347" i="1"/>
  <c r="H1347" i="1" s="1"/>
  <c r="D1346" i="1"/>
  <c r="C1346" i="1"/>
  <c r="H1346" i="1" s="1"/>
  <c r="D1345" i="1"/>
  <c r="C1345" i="1"/>
  <c r="H1345" i="1" s="1"/>
  <c r="D1344" i="1"/>
  <c r="C1344" i="1"/>
  <c r="H1344" i="1" s="1"/>
  <c r="D1343" i="1"/>
  <c r="C1343" i="1"/>
  <c r="H1343" i="1" s="1"/>
  <c r="D1342" i="1"/>
  <c r="C1342" i="1"/>
  <c r="D1341" i="1"/>
  <c r="C1341" i="1"/>
  <c r="H1341" i="1" s="1"/>
  <c r="D1340" i="1"/>
  <c r="C1340" i="1"/>
  <c r="H1340" i="1" s="1"/>
  <c r="D1339" i="1"/>
  <c r="C1339" i="1"/>
  <c r="H1339" i="1" s="1"/>
  <c r="D1338" i="1"/>
  <c r="C1338" i="1"/>
  <c r="H1338" i="1" s="1"/>
  <c r="D1337" i="1"/>
  <c r="D1336" i="1"/>
  <c r="C1336" i="1"/>
  <c r="H1336" i="1" s="1"/>
  <c r="D1335" i="1"/>
  <c r="C1335" i="1"/>
  <c r="H1335" i="1" s="1"/>
  <c r="D1334" i="1"/>
  <c r="C1334" i="1"/>
  <c r="D1333" i="1"/>
  <c r="C1333" i="1"/>
  <c r="H1333" i="1" s="1"/>
  <c r="D1332" i="1"/>
  <c r="C1332" i="1"/>
  <c r="H1332" i="1" s="1"/>
  <c r="D1331" i="1"/>
  <c r="C1331" i="1"/>
  <c r="H1331" i="1" s="1"/>
  <c r="D1330" i="1"/>
  <c r="C1330" i="1"/>
  <c r="H1330" i="1" s="1"/>
  <c r="D1328" i="1"/>
  <c r="C1328" i="1"/>
  <c r="H1328" i="1" s="1"/>
  <c r="D1327" i="1"/>
  <c r="C1327" i="1"/>
  <c r="H1327" i="1" s="1"/>
  <c r="D1326" i="1"/>
  <c r="C1326" i="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D1309" i="1"/>
  <c r="C1309" i="1"/>
  <c r="H1309" i="1" s="1"/>
  <c r="D1308" i="1"/>
  <c r="C1308" i="1"/>
  <c r="H1308" i="1" s="1"/>
  <c r="C1307" i="1"/>
  <c r="D1306" i="1"/>
  <c r="C1306" i="1"/>
  <c r="H1306" i="1" s="1"/>
  <c r="D1305" i="1"/>
  <c r="C1305" i="1"/>
  <c r="H1305" i="1" s="1"/>
  <c r="D1304" i="1"/>
  <c r="C1304" i="1"/>
  <c r="H1304" i="1" s="1"/>
  <c r="D1303" i="1"/>
  <c r="C1303" i="1"/>
  <c r="H1303" i="1" s="1"/>
  <c r="D1302" i="1"/>
  <c r="C1302" i="1"/>
  <c r="D1301" i="1"/>
  <c r="C1301" i="1"/>
  <c r="H1301" i="1" s="1"/>
  <c r="D1300" i="1"/>
  <c r="C1300" i="1"/>
  <c r="H1300" i="1" s="1"/>
  <c r="D1298" i="1"/>
  <c r="C1298" i="1"/>
  <c r="H1298" i="1" s="1"/>
  <c r="D1297" i="1"/>
  <c r="C1297" i="1"/>
  <c r="H1297" i="1" s="1"/>
  <c r="D1296" i="1"/>
  <c r="C1296" i="1"/>
  <c r="H1296" i="1" s="1"/>
  <c r="D1295" i="1"/>
  <c r="C1295" i="1"/>
  <c r="H1295" i="1" s="1"/>
  <c r="D1294" i="1"/>
  <c r="C1294" i="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D1237" i="1"/>
  <c r="C1237" i="1"/>
  <c r="H1237" i="1" s="1"/>
  <c r="D1236" i="1"/>
  <c r="C1236" i="1"/>
  <c r="H1236" i="1" s="1"/>
  <c r="D1234" i="1"/>
  <c r="C1234" i="1"/>
  <c r="H1234" i="1" s="1"/>
  <c r="D1233" i="1"/>
  <c r="C1233" i="1"/>
  <c r="H1233" i="1" s="1"/>
  <c r="D1232" i="1"/>
  <c r="C1232" i="1"/>
  <c r="H1232" i="1" s="1"/>
  <c r="D1231" i="1"/>
  <c r="C1231" i="1"/>
  <c r="H1231" i="1" s="1"/>
  <c r="D1230" i="1"/>
  <c r="C1230" i="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D1221" i="1"/>
  <c r="C1221" i="1"/>
  <c r="H1221" i="1" s="1"/>
  <c r="D1220" i="1"/>
  <c r="C1220" i="1"/>
  <c r="H1220" i="1" s="1"/>
  <c r="D1219" i="1"/>
  <c r="C1219" i="1"/>
  <c r="H1219" i="1" s="1"/>
  <c r="D1218" i="1"/>
  <c r="C1218" i="1"/>
  <c r="H1218" i="1" s="1"/>
  <c r="D1217" i="1"/>
  <c r="C1217" i="1"/>
  <c r="H1217" i="1" s="1"/>
  <c r="D1216" i="1"/>
  <c r="C1216" i="1"/>
  <c r="H1216" i="1" s="1"/>
  <c r="D1213" i="1"/>
  <c r="C1213" i="1"/>
  <c r="H1213" i="1" s="1"/>
  <c r="D1212" i="1"/>
  <c r="C1212" i="1"/>
  <c r="H1212" i="1" s="1"/>
  <c r="C1211" i="1"/>
  <c r="D1210" i="1"/>
  <c r="C1210" i="1"/>
  <c r="H1210" i="1" s="1"/>
  <c r="D1209" i="1"/>
  <c r="C1209" i="1"/>
  <c r="H1209" i="1" s="1"/>
  <c r="D1208" i="1"/>
  <c r="C1208" i="1"/>
  <c r="H1208" i="1" s="1"/>
  <c r="D1207" i="1"/>
  <c r="C1207" i="1"/>
  <c r="H1207" i="1" s="1"/>
  <c r="D1206" i="1"/>
  <c r="C1206" i="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D1189" i="1"/>
  <c r="C1189" i="1"/>
  <c r="H1189" i="1" s="1"/>
  <c r="D1188" i="1"/>
  <c r="C1188" i="1"/>
  <c r="H1188" i="1" s="1"/>
  <c r="D1187" i="1"/>
  <c r="C1187" i="1"/>
  <c r="H1187" i="1" s="1"/>
  <c r="D1186" i="1"/>
  <c r="C1186" i="1"/>
  <c r="H1186" i="1" s="1"/>
  <c r="D1185" i="1"/>
  <c r="C1185" i="1"/>
  <c r="H1185" i="1" s="1"/>
  <c r="D1184" i="1"/>
  <c r="C1184" i="1"/>
  <c r="H1184" i="1" s="1"/>
  <c r="D1183" i="1"/>
  <c r="D1182" i="1"/>
  <c r="C1182" i="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D1173" i="1"/>
  <c r="C1173" i="1"/>
  <c r="H1173" i="1" s="1"/>
  <c r="D1172" i="1"/>
  <c r="C1172" i="1"/>
  <c r="H1172" i="1" s="1"/>
  <c r="D1171" i="1"/>
  <c r="C1171" i="1"/>
  <c r="H1171" i="1" s="1"/>
  <c r="D1170" i="1"/>
  <c r="C1170" i="1"/>
  <c r="H1170" i="1" s="1"/>
  <c r="D1169" i="1"/>
  <c r="C1169" i="1"/>
  <c r="H1169" i="1" s="1"/>
  <c r="C1168" i="1"/>
  <c r="D1166" i="1"/>
  <c r="C1166" i="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D1157" i="1"/>
  <c r="C1157" i="1"/>
  <c r="H1157" i="1" s="1"/>
  <c r="D1156" i="1"/>
  <c r="C1156" i="1"/>
  <c r="H1156" i="1" s="1"/>
  <c r="D1155" i="1"/>
  <c r="C1155" i="1"/>
  <c r="H1155" i="1" s="1"/>
  <c r="D1154" i="1"/>
  <c r="C1154" i="1"/>
  <c r="H1154" i="1" s="1"/>
  <c r="D1151" i="1"/>
  <c r="C1151" i="1"/>
  <c r="H1151" i="1" s="1"/>
  <c r="D1150" i="1"/>
  <c r="C1150" i="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D1125" i="1"/>
  <c r="C1125" i="1"/>
  <c r="H1125" i="1" s="1"/>
  <c r="D1124" i="1"/>
  <c r="D1123" i="1"/>
  <c r="C1123" i="1"/>
  <c r="H1123" i="1" s="1"/>
  <c r="D1122" i="1"/>
  <c r="C1122" i="1"/>
  <c r="H1122" i="1" s="1"/>
  <c r="D1121" i="1"/>
  <c r="C1121" i="1"/>
  <c r="H1121" i="1" s="1"/>
  <c r="D1120" i="1"/>
  <c r="C1120" i="1"/>
  <c r="H1120" i="1" s="1"/>
  <c r="D1119" i="1"/>
  <c r="C1119" i="1"/>
  <c r="H1119" i="1" s="1"/>
  <c r="D1118" i="1"/>
  <c r="C1118" i="1"/>
  <c r="D1117" i="1"/>
  <c r="C1117" i="1"/>
  <c r="H1117" i="1" s="1"/>
  <c r="D1116" i="1"/>
  <c r="C1116" i="1"/>
  <c r="H1116" i="1" s="1"/>
  <c r="D1115" i="1"/>
  <c r="C1115" i="1"/>
  <c r="H1115" i="1" s="1"/>
  <c r="D1114" i="1"/>
  <c r="C1114" i="1"/>
  <c r="H1114" i="1" s="1"/>
  <c r="D1113" i="1"/>
  <c r="C1113" i="1"/>
  <c r="H1113" i="1" s="1"/>
  <c r="D1112" i="1"/>
  <c r="D1111" i="1"/>
  <c r="C1111" i="1"/>
  <c r="H1111" i="1" s="1"/>
  <c r="D1110" i="1"/>
  <c r="C1110" i="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D1101" i="1"/>
  <c r="C1101" i="1"/>
  <c r="H1101" i="1" s="1"/>
  <c r="D1100" i="1"/>
  <c r="C1100" i="1"/>
  <c r="H1100" i="1" s="1"/>
  <c r="D1099" i="1"/>
  <c r="C1099" i="1"/>
  <c r="H1099" i="1" s="1"/>
  <c r="D1098" i="1"/>
  <c r="C1098" i="1"/>
  <c r="H1098" i="1" s="1"/>
  <c r="D1097" i="1"/>
  <c r="C1097" i="1"/>
  <c r="H1097" i="1" s="1"/>
  <c r="D1095" i="1"/>
  <c r="C1095" i="1"/>
  <c r="H1095" i="1" s="1"/>
  <c r="D1094" i="1"/>
  <c r="C1094" i="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D1069" i="1"/>
  <c r="C1069" i="1"/>
  <c r="H1069" i="1" s="1"/>
  <c r="D1068" i="1"/>
  <c r="C1068" i="1"/>
  <c r="H1068" i="1" s="1"/>
  <c r="D1067" i="1"/>
  <c r="C1067" i="1"/>
  <c r="H1067" i="1" s="1"/>
  <c r="D1066" i="1"/>
  <c r="C1066" i="1"/>
  <c r="H1066" i="1" s="1"/>
  <c r="D1064" i="1"/>
  <c r="C1064" i="1"/>
  <c r="H1064" i="1" s="1"/>
  <c r="D1063" i="1"/>
  <c r="C1063" i="1"/>
  <c r="H1063" i="1" s="1"/>
  <c r="D1062" i="1"/>
  <c r="C1062" i="1"/>
  <c r="D1061" i="1"/>
  <c r="C1061" i="1"/>
  <c r="H1061" i="1" s="1"/>
  <c r="D1060" i="1"/>
  <c r="C1060" i="1"/>
  <c r="H1060" i="1" s="1"/>
  <c r="D1059" i="1"/>
  <c r="C1059" i="1"/>
  <c r="H1059" i="1" s="1"/>
  <c r="D1058" i="1"/>
  <c r="C1058" i="1"/>
  <c r="H1058" i="1" s="1"/>
  <c r="D1057" i="1"/>
  <c r="C1057" i="1"/>
  <c r="H1057" i="1" s="1"/>
  <c r="D1056" i="1"/>
  <c r="D1055" i="1"/>
  <c r="C1055" i="1"/>
  <c r="H1055" i="1" s="1"/>
  <c r="D1054" i="1"/>
  <c r="C1054" i="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D989" i="1"/>
  <c r="C989" i="1"/>
  <c r="H989" i="1" s="1"/>
  <c r="D988" i="1"/>
  <c r="C988" i="1"/>
  <c r="H988" i="1" s="1"/>
  <c r="D987" i="1"/>
  <c r="C987" i="1"/>
  <c r="H987" i="1" s="1"/>
  <c r="D986" i="1"/>
  <c r="C986" i="1"/>
  <c r="H986" i="1" s="1"/>
  <c r="D983" i="1"/>
  <c r="C983" i="1"/>
  <c r="H983" i="1" s="1"/>
  <c r="D982" i="1"/>
  <c r="C982" i="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D953" i="1"/>
  <c r="C953" i="1"/>
  <c r="H953" i="1" s="1"/>
  <c r="D952" i="1"/>
  <c r="C952" i="1"/>
  <c r="H952" i="1" s="1"/>
  <c r="D951" i="1"/>
  <c r="C951" i="1"/>
  <c r="H951" i="1" s="1"/>
  <c r="D950" i="1"/>
  <c r="C950" i="1"/>
  <c r="H950" i="1" s="1"/>
  <c r="D949" i="1"/>
  <c r="C949" i="1"/>
  <c r="H949" i="1" s="1"/>
  <c r="D948" i="1"/>
  <c r="C948" i="1"/>
  <c r="H948" i="1" s="1"/>
  <c r="D947" i="1"/>
  <c r="C947" i="1"/>
  <c r="H947" i="1" s="1"/>
  <c r="D946" i="1"/>
  <c r="C946" i="1"/>
  <c r="D945" i="1"/>
  <c r="C945" i="1"/>
  <c r="H945" i="1" s="1"/>
  <c r="D944" i="1"/>
  <c r="C944" i="1"/>
  <c r="H944" i="1" s="1"/>
  <c r="D943" i="1"/>
  <c r="C943" i="1"/>
  <c r="H943" i="1" s="1"/>
  <c r="D942" i="1"/>
  <c r="C942" i="1"/>
  <c r="H942" i="1" s="1"/>
  <c r="D941" i="1"/>
  <c r="C941" i="1"/>
  <c r="H941" i="1" s="1"/>
  <c r="D940" i="1"/>
  <c r="C940" i="1"/>
  <c r="H940" i="1" s="1"/>
  <c r="D939" i="1"/>
  <c r="C939" i="1"/>
  <c r="H939" i="1" s="1"/>
  <c r="D938" i="1"/>
  <c r="C938" i="1"/>
  <c r="D937" i="1"/>
  <c r="C937" i="1"/>
  <c r="H937" i="1" s="1"/>
  <c r="D936" i="1"/>
  <c r="C936" i="1"/>
  <c r="H936" i="1" s="1"/>
  <c r="D935" i="1"/>
  <c r="C935" i="1"/>
  <c r="H935" i="1" s="1"/>
  <c r="D934" i="1"/>
  <c r="C934" i="1"/>
  <c r="H934" i="1" s="1"/>
  <c r="D933" i="1"/>
  <c r="C933" i="1"/>
  <c r="H933" i="1" s="1"/>
  <c r="D932" i="1"/>
  <c r="C932" i="1"/>
  <c r="H932" i="1" s="1"/>
  <c r="D931" i="1"/>
  <c r="C931" i="1"/>
  <c r="H931" i="1" s="1"/>
  <c r="D930" i="1"/>
  <c r="C930" i="1"/>
  <c r="D929" i="1"/>
  <c r="C929" i="1"/>
  <c r="H929" i="1" s="1"/>
  <c r="D928" i="1"/>
  <c r="C928" i="1"/>
  <c r="H928" i="1" s="1"/>
  <c r="D927" i="1"/>
  <c r="C927" i="1"/>
  <c r="H927" i="1" s="1"/>
  <c r="D926" i="1"/>
  <c r="C926" i="1"/>
  <c r="H926" i="1" s="1"/>
  <c r="D925" i="1"/>
  <c r="C925" i="1"/>
  <c r="H925" i="1" s="1"/>
  <c r="D924" i="1"/>
  <c r="C924" i="1"/>
  <c r="H924" i="1" s="1"/>
  <c r="D923" i="1"/>
  <c r="C923" i="1"/>
  <c r="H923" i="1" s="1"/>
  <c r="D922" i="1"/>
  <c r="C922" i="1"/>
  <c r="D921" i="1"/>
  <c r="C921" i="1"/>
  <c r="H921" i="1" s="1"/>
  <c r="D920" i="1"/>
  <c r="C920" i="1"/>
  <c r="H920" i="1" s="1"/>
  <c r="D919" i="1"/>
  <c r="C919" i="1"/>
  <c r="H919" i="1" s="1"/>
  <c r="D918" i="1"/>
  <c r="C918" i="1"/>
  <c r="H918" i="1" s="1"/>
  <c r="D917" i="1"/>
  <c r="C917" i="1"/>
  <c r="H917" i="1" s="1"/>
  <c r="D916" i="1"/>
  <c r="C916" i="1"/>
  <c r="H916" i="1" s="1"/>
  <c r="D915" i="1"/>
  <c r="C915" i="1"/>
  <c r="H915" i="1" s="1"/>
  <c r="D914" i="1"/>
  <c r="C914" i="1"/>
  <c r="D913" i="1"/>
  <c r="C913" i="1"/>
  <c r="H913" i="1" s="1"/>
  <c r="D912" i="1"/>
  <c r="C912" i="1"/>
  <c r="H912" i="1" s="1"/>
  <c r="D911" i="1"/>
  <c r="C911" i="1"/>
  <c r="H911" i="1" s="1"/>
  <c r="D910" i="1"/>
  <c r="C910" i="1"/>
  <c r="H910" i="1" s="1"/>
  <c r="D909" i="1"/>
  <c r="C909" i="1"/>
  <c r="H909" i="1" s="1"/>
  <c r="D908" i="1"/>
  <c r="C908" i="1"/>
  <c r="H908" i="1" s="1"/>
  <c r="D907" i="1"/>
  <c r="C907" i="1"/>
  <c r="H907" i="1" s="1"/>
  <c r="D906" i="1"/>
  <c r="C906" i="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7"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C351" i="1"/>
  <c r="D350" i="1"/>
  <c r="C350" i="1"/>
  <c r="D349" i="1"/>
  <c r="C349" i="1"/>
  <c r="D348" i="1"/>
  <c r="C348" i="1"/>
  <c r="D347" i="1"/>
  <c r="C347" i="1"/>
  <c r="D344" i="1"/>
  <c r="C344" i="1"/>
  <c r="D343" i="1"/>
  <c r="C343" i="1"/>
  <c r="D342" i="1"/>
  <c r="C342" i="1"/>
  <c r="D341" i="1"/>
  <c r="C341" i="1"/>
  <c r="D340" i="1"/>
  <c r="C340"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D298" i="1"/>
  <c r="C298" i="1"/>
  <c r="D297" i="1"/>
  <c r="C297" i="1"/>
  <c r="D296" i="1"/>
  <c r="C296" i="1"/>
  <c r="D295" i="1"/>
  <c r="C295" i="1"/>
  <c r="D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H205" i="1" s="1"/>
  <c r="D204" i="1"/>
  <c r="C204" i="1"/>
  <c r="D203" i="1"/>
  <c r="C203" i="1"/>
  <c r="D202" i="1"/>
  <c r="C202" i="1"/>
  <c r="D201" i="1"/>
  <c r="C201" i="1"/>
  <c r="H201" i="1" s="1"/>
  <c r="D200" i="1"/>
  <c r="C200" i="1"/>
  <c r="D199" i="1"/>
  <c r="C199" i="1"/>
  <c r="D198" i="1"/>
  <c r="C198" i="1"/>
  <c r="D197" i="1"/>
  <c r="C197" i="1"/>
  <c r="H197" i="1" s="1"/>
  <c r="D196" i="1"/>
  <c r="C196" i="1"/>
  <c r="D195" i="1"/>
  <c r="C195" i="1"/>
  <c r="D194" i="1"/>
  <c r="C194" i="1"/>
  <c r="D193" i="1"/>
  <c r="C193" i="1"/>
  <c r="H193" i="1" s="1"/>
  <c r="D192" i="1"/>
  <c r="D191" i="1"/>
  <c r="C191" i="1"/>
  <c r="D190" i="1"/>
  <c r="C190" i="1"/>
  <c r="D189" i="1"/>
  <c r="C189" i="1"/>
  <c r="H189" i="1" s="1"/>
  <c r="D188" i="1"/>
  <c r="C188" i="1"/>
  <c r="D187" i="1"/>
  <c r="C187" i="1"/>
  <c r="D186" i="1"/>
  <c r="C186" i="1"/>
  <c r="D185" i="1"/>
  <c r="C185" i="1"/>
  <c r="H185" i="1" s="1"/>
  <c r="D184" i="1"/>
  <c r="C184" i="1"/>
  <c r="D183" i="1"/>
  <c r="C183" i="1"/>
  <c r="D182" i="1"/>
  <c r="C182" i="1"/>
  <c r="D181" i="1"/>
  <c r="C181" i="1"/>
  <c r="H181" i="1" s="1"/>
  <c r="D180" i="1"/>
  <c r="C180" i="1"/>
  <c r="D179" i="1"/>
  <c r="C179" i="1"/>
  <c r="D178" i="1"/>
  <c r="C178" i="1"/>
  <c r="D177" i="1"/>
  <c r="C177" i="1"/>
  <c r="H177" i="1" s="1"/>
  <c r="D176" i="1"/>
  <c r="C176" i="1"/>
  <c r="D175" i="1"/>
  <c r="C175" i="1"/>
  <c r="D174" i="1"/>
  <c r="C174" i="1"/>
  <c r="D173" i="1"/>
  <c r="C173" i="1"/>
  <c r="H173" i="1" s="1"/>
  <c r="D172" i="1"/>
  <c r="C172" i="1"/>
  <c r="D171" i="1"/>
  <c r="C171" i="1"/>
  <c r="D170" i="1"/>
  <c r="C170" i="1"/>
  <c r="D169" i="1"/>
  <c r="C169" i="1"/>
  <c r="H169" i="1" s="1"/>
  <c r="D168" i="1"/>
  <c r="C168" i="1"/>
  <c r="D167" i="1"/>
  <c r="C167" i="1"/>
  <c r="D166" i="1"/>
  <c r="C166" i="1"/>
  <c r="D165" i="1"/>
  <c r="C165" i="1"/>
  <c r="H165" i="1" s="1"/>
  <c r="D164" i="1"/>
  <c r="C164" i="1"/>
  <c r="D163" i="1"/>
  <c r="C163" i="1"/>
  <c r="D162" i="1"/>
  <c r="C162" i="1"/>
  <c r="D161" i="1"/>
  <c r="C161" i="1"/>
  <c r="H161" i="1" s="1"/>
  <c r="D160" i="1"/>
  <c r="C160" i="1"/>
  <c r="D159" i="1"/>
  <c r="D158" i="1"/>
  <c r="C158" i="1"/>
  <c r="D157" i="1"/>
  <c r="C157" i="1"/>
  <c r="H157" i="1" s="1"/>
  <c r="D156" i="1"/>
  <c r="C156" i="1"/>
  <c r="D155" i="1"/>
  <c r="C155" i="1"/>
  <c r="D154" i="1"/>
  <c r="C154" i="1"/>
  <c r="D153" i="1"/>
  <c r="C153" i="1"/>
  <c r="H153" i="1" s="1"/>
  <c r="D152" i="1"/>
  <c r="C152" i="1"/>
  <c r="D151" i="1"/>
  <c r="C151" i="1"/>
  <c r="D150" i="1"/>
  <c r="C150" i="1"/>
  <c r="D149" i="1"/>
  <c r="C149" i="1"/>
  <c r="H149" i="1" s="1"/>
  <c r="D148" i="1"/>
  <c r="D146" i="1"/>
  <c r="C146" i="1"/>
  <c r="D145" i="1"/>
  <c r="C145" i="1"/>
  <c r="H145" i="1" s="1"/>
  <c r="D144" i="1"/>
  <c r="C144" i="1"/>
  <c r="D143" i="1"/>
  <c r="C143" i="1"/>
  <c r="D142" i="1"/>
  <c r="C142" i="1"/>
  <c r="D141" i="1"/>
  <c r="C141" i="1"/>
  <c r="H141" i="1" s="1"/>
  <c r="D140" i="1"/>
  <c r="C140" i="1"/>
  <c r="D139" i="1"/>
  <c r="C139" i="1"/>
  <c r="D138" i="1"/>
  <c r="C138" i="1"/>
  <c r="D137" i="1"/>
  <c r="C137" i="1"/>
  <c r="H137" i="1" s="1"/>
  <c r="D136" i="1"/>
  <c r="C136" i="1"/>
  <c r="D135" i="1"/>
  <c r="C135" i="1"/>
  <c r="D134" i="1"/>
  <c r="C134" i="1"/>
  <c r="D133" i="1"/>
  <c r="C133" i="1"/>
  <c r="H133" i="1" s="1"/>
  <c r="D132" i="1"/>
  <c r="C132" i="1"/>
  <c r="D131" i="1"/>
  <c r="C131" i="1"/>
  <c r="D130" i="1"/>
  <c r="C130" i="1"/>
  <c r="D129" i="1"/>
  <c r="D128" i="1"/>
  <c r="C128" i="1"/>
  <c r="D127" i="1"/>
  <c r="C127" i="1"/>
  <c r="D126" i="1"/>
  <c r="C126" i="1"/>
  <c r="D125" i="1"/>
  <c r="C125" i="1"/>
  <c r="H125" i="1" s="1"/>
  <c r="D124" i="1"/>
  <c r="C124" i="1"/>
  <c r="D123" i="1"/>
  <c r="C123" i="1"/>
  <c r="D122" i="1"/>
  <c r="C122" i="1"/>
  <c r="D121" i="1"/>
  <c r="C121" i="1"/>
  <c r="H121" i="1" s="1"/>
  <c r="D120" i="1"/>
  <c r="C120" i="1"/>
  <c r="D119" i="1"/>
  <c r="C119" i="1"/>
  <c r="D118" i="1"/>
  <c r="C118" i="1"/>
  <c r="D117" i="1"/>
  <c r="C117" i="1"/>
  <c r="H117" i="1" s="1"/>
  <c r="D116" i="1"/>
  <c r="C116" i="1"/>
  <c r="D115" i="1"/>
  <c r="C115" i="1"/>
  <c r="D114" i="1"/>
  <c r="C114" i="1"/>
  <c r="D113" i="1"/>
  <c r="C113" i="1"/>
  <c r="H113" i="1" s="1"/>
  <c r="D112" i="1"/>
  <c r="C112" i="1"/>
  <c r="D111" i="1"/>
  <c r="C111" i="1"/>
  <c r="D110" i="1"/>
  <c r="C110" i="1"/>
  <c r="D109" i="1"/>
  <c r="C109" i="1"/>
  <c r="H109" i="1" s="1"/>
  <c r="D108" i="1"/>
  <c r="C108" i="1"/>
  <c r="D107" i="1"/>
  <c r="C107" i="1"/>
  <c r="D106" i="1"/>
  <c r="C106" i="1"/>
  <c r="D105" i="1"/>
  <c r="C105" i="1"/>
  <c r="H105" i="1" s="1"/>
  <c r="D104" i="1"/>
  <c r="C104" i="1"/>
  <c r="D103" i="1"/>
  <c r="D101" i="1"/>
  <c r="C101" i="1"/>
  <c r="H101" i="1" s="1"/>
  <c r="D100" i="1"/>
  <c r="C100" i="1"/>
  <c r="D99" i="1"/>
  <c r="C99" i="1"/>
  <c r="H99" i="1" s="1"/>
  <c r="D98" i="1"/>
  <c r="C98" i="1"/>
  <c r="D97" i="1"/>
  <c r="C97" i="1"/>
  <c r="H97" i="1" s="1"/>
  <c r="D96" i="1"/>
  <c r="C96" i="1"/>
  <c r="D95" i="1"/>
  <c r="C95" i="1"/>
  <c r="D94" i="1"/>
  <c r="C94" i="1"/>
  <c r="D93" i="1"/>
  <c r="C93" i="1"/>
  <c r="H93" i="1" s="1"/>
  <c r="D92" i="1"/>
  <c r="C92" i="1"/>
  <c r="D91" i="1"/>
  <c r="C91" i="1"/>
  <c r="H91" i="1" s="1"/>
  <c r="D90" i="1"/>
  <c r="C90" i="1"/>
  <c r="D89" i="1"/>
  <c r="C89" i="1"/>
  <c r="H89" i="1" s="1"/>
  <c r="D88" i="1"/>
  <c r="C88" i="1"/>
  <c r="D87" i="1"/>
  <c r="C87" i="1"/>
  <c r="D86" i="1"/>
  <c r="C86" i="1"/>
  <c r="D85" i="1"/>
  <c r="C85" i="1"/>
  <c r="H85" i="1" s="1"/>
  <c r="D84" i="1"/>
  <c r="C84" i="1"/>
  <c r="D83" i="1"/>
  <c r="C83" i="1"/>
  <c r="H83" i="1" s="1"/>
  <c r="D82" i="1"/>
  <c r="C82" i="1"/>
  <c r="D81" i="1"/>
  <c r="C81" i="1"/>
  <c r="H81" i="1" s="1"/>
  <c r="D80" i="1"/>
  <c r="C80" i="1"/>
  <c r="D79" i="1"/>
  <c r="C79" i="1"/>
  <c r="D78" i="1"/>
  <c r="D77" i="1"/>
  <c r="C77" i="1"/>
  <c r="H77" i="1" s="1"/>
  <c r="D76" i="1"/>
  <c r="C76" i="1"/>
  <c r="D75" i="1"/>
  <c r="C75" i="1"/>
  <c r="H75" i="1" s="1"/>
  <c r="D74" i="1"/>
  <c r="C74" i="1"/>
  <c r="D73" i="1"/>
  <c r="C73" i="1"/>
  <c r="H73" i="1" s="1"/>
  <c r="D72" i="1"/>
  <c r="C72" i="1"/>
  <c r="D71" i="1"/>
  <c r="C71" i="1"/>
  <c r="D70" i="1"/>
  <c r="C70" i="1"/>
  <c r="D69" i="1"/>
  <c r="C69" i="1"/>
  <c r="H69" i="1" s="1"/>
  <c r="D68" i="1"/>
  <c r="C68" i="1"/>
  <c r="D67" i="1"/>
  <c r="C67" i="1"/>
  <c r="H67" i="1" s="1"/>
  <c r="D66" i="1"/>
  <c r="C66" i="1"/>
  <c r="D65" i="1"/>
  <c r="C65" i="1"/>
  <c r="H65" i="1" s="1"/>
  <c r="D64" i="1"/>
  <c r="C64" i="1"/>
  <c r="D63" i="1"/>
  <c r="C63" i="1"/>
  <c r="D62" i="1"/>
  <c r="C62" i="1"/>
  <c r="D61" i="1"/>
  <c r="C61" i="1"/>
  <c r="H61" i="1" s="1"/>
  <c r="D60" i="1"/>
  <c r="C60" i="1"/>
  <c r="D59" i="1"/>
  <c r="C59" i="1"/>
  <c r="H59" i="1" s="1"/>
  <c r="D58" i="1"/>
  <c r="C58" i="1"/>
  <c r="D57" i="1"/>
  <c r="C57" i="1"/>
  <c r="H57" i="1" s="1"/>
  <c r="D56" i="1"/>
  <c r="C56" i="1"/>
  <c r="D55" i="1"/>
  <c r="C55" i="1"/>
  <c r="D54" i="1"/>
  <c r="C54" i="1"/>
  <c r="D53" i="1"/>
  <c r="C53" i="1"/>
  <c r="H53" i="1" s="1"/>
  <c r="D52" i="1"/>
  <c r="C52" i="1"/>
  <c r="D51" i="1"/>
  <c r="C51" i="1"/>
  <c r="H51" i="1" s="1"/>
  <c r="D50" i="1"/>
  <c r="C50" i="1"/>
  <c r="D49" i="1"/>
  <c r="C49" i="1"/>
  <c r="H49" i="1" s="1"/>
  <c r="D48" i="1"/>
  <c r="C48" i="1"/>
  <c r="D47" i="1"/>
  <c r="C47" i="1"/>
  <c r="D46" i="1"/>
  <c r="D45" i="1"/>
  <c r="C45" i="1"/>
  <c r="H45" i="1" s="1"/>
  <c r="D44" i="1"/>
  <c r="C44" i="1"/>
  <c r="D43" i="1"/>
  <c r="C43" i="1"/>
  <c r="H43" i="1" s="1"/>
  <c r="D42" i="1"/>
  <c r="C42" i="1"/>
  <c r="D41" i="1"/>
  <c r="C41" i="1"/>
  <c r="H41" i="1" s="1"/>
  <c r="D40" i="1"/>
  <c r="C40" i="1"/>
  <c r="D39" i="1"/>
  <c r="C39" i="1"/>
  <c r="D38" i="1"/>
  <c r="C38" i="1"/>
  <c r="D37" i="1"/>
  <c r="C37" i="1"/>
  <c r="H37" i="1" s="1"/>
  <c r="D36" i="1"/>
  <c r="C36" i="1"/>
  <c r="D35" i="1"/>
  <c r="C35" i="1"/>
  <c r="H35" i="1" s="1"/>
  <c r="D34" i="1"/>
  <c r="C34" i="1"/>
  <c r="D33" i="1"/>
  <c r="C33" i="1"/>
  <c r="H33" i="1" s="1"/>
  <c r="D32" i="1"/>
  <c r="C32" i="1"/>
  <c r="D31" i="1"/>
  <c r="C31" i="1"/>
  <c r="D30" i="1"/>
  <c r="C30" i="1"/>
  <c r="D29" i="1"/>
  <c r="C29" i="1"/>
  <c r="H29" i="1" s="1"/>
  <c r="D28" i="1"/>
  <c r="C28" i="1"/>
  <c r="D27" i="1"/>
  <c r="C27" i="1"/>
  <c r="H27" i="1" s="1"/>
  <c r="D26" i="1"/>
  <c r="C26" i="1"/>
  <c r="D25" i="1"/>
  <c r="C25" i="1"/>
  <c r="H25" i="1" s="1"/>
  <c r="D24" i="1"/>
  <c r="C24" i="1"/>
  <c r="D23" i="1"/>
  <c r="C23" i="1"/>
  <c r="D22" i="1"/>
  <c r="C22" i="1"/>
  <c r="D21" i="1"/>
  <c r="C21" i="1"/>
  <c r="H21" i="1" s="1"/>
  <c r="D20" i="1"/>
  <c r="C20" i="1"/>
  <c r="D19" i="1"/>
  <c r="C19" i="1"/>
  <c r="H19" i="1" s="1"/>
  <c r="D18" i="1"/>
  <c r="C18" i="1"/>
  <c r="D17" i="1"/>
  <c r="C17" i="1"/>
  <c r="H17" i="1" s="1"/>
  <c r="D16" i="1"/>
  <c r="C16" i="1"/>
  <c r="D15" i="1"/>
  <c r="C15" i="1"/>
  <c r="D14" i="1"/>
  <c r="C14" i="1"/>
  <c r="D13" i="1"/>
  <c r="C13" i="1"/>
  <c r="H13" i="1" s="1"/>
  <c r="D12" i="1"/>
  <c r="C12" i="1"/>
  <c r="D11" i="1"/>
  <c r="C11" i="1"/>
  <c r="H11" i="1" s="1"/>
  <c r="D10" i="1"/>
  <c r="C10" i="1"/>
  <c r="D9" i="1"/>
  <c r="C9" i="1"/>
  <c r="H9" i="1" s="1"/>
  <c r="D8" i="1"/>
  <c r="C8" i="1"/>
  <c r="D7" i="1"/>
  <c r="C7" i="1"/>
  <c r="D6" i="1"/>
  <c r="C6" i="1"/>
  <c r="D5" i="1"/>
  <c r="C5" i="1"/>
  <c r="H5" i="1" s="1"/>
  <c r="D4" i="1"/>
  <c r="C4" i="1"/>
  <c r="D3" i="1"/>
  <c r="E27" i="9" l="1"/>
  <c r="E299" i="9"/>
  <c r="B299" i="9" s="1"/>
  <c r="E295" i="9"/>
  <c r="B295" i="9" s="1"/>
  <c r="I16" i="3"/>
  <c r="D2" i="1"/>
  <c r="H107" i="1"/>
  <c r="H115" i="1"/>
  <c r="H123" i="1"/>
  <c r="H131" i="1"/>
  <c r="H139" i="1"/>
  <c r="H155" i="1"/>
  <c r="H163" i="1"/>
  <c r="H171" i="1"/>
  <c r="H179" i="1"/>
  <c r="H187" i="1"/>
  <c r="H195" i="1"/>
  <c r="H203" i="1"/>
  <c r="H211" i="1"/>
  <c r="H219" i="1"/>
  <c r="H227" i="1"/>
  <c r="H235" i="1"/>
  <c r="H243" i="1"/>
  <c r="H251" i="1"/>
  <c r="H267" i="1"/>
  <c r="H275" i="1"/>
  <c r="H283" i="1"/>
  <c r="H301" i="1"/>
  <c r="H309" i="1"/>
  <c r="H317" i="1"/>
  <c r="H325" i="1"/>
  <c r="H333" i="1"/>
  <c r="H341" i="1"/>
  <c r="H349" i="1"/>
  <c r="H357" i="1"/>
  <c r="H365" i="1"/>
  <c r="H373" i="1"/>
  <c r="H381" i="1"/>
  <c r="H389" i="1"/>
  <c r="H397" i="1"/>
  <c r="H405" i="1"/>
  <c r="H417" i="1"/>
  <c r="H425" i="1"/>
  <c r="H433" i="1"/>
  <c r="H441" i="1"/>
  <c r="H449" i="1"/>
  <c r="H457" i="1"/>
  <c r="H465" i="1"/>
  <c r="H473" i="1"/>
  <c r="H481" i="1"/>
  <c r="H489" i="1"/>
  <c r="H497" i="1"/>
  <c r="H505" i="1"/>
  <c r="H513" i="1"/>
  <c r="H521" i="1"/>
  <c r="H529" i="1"/>
  <c r="H537" i="1"/>
  <c r="H545" i="1"/>
  <c r="H553" i="1"/>
  <c r="H561" i="1"/>
  <c r="H569" i="1"/>
  <c r="H577" i="1"/>
  <c r="H585" i="1"/>
  <c r="H593" i="1"/>
  <c r="H601" i="1"/>
  <c r="H609" i="1"/>
  <c r="H617" i="1"/>
  <c r="H625" i="1"/>
  <c r="D43" i="8"/>
  <c r="C1524" i="1"/>
  <c r="H1524" i="1" s="1"/>
  <c r="B43" i="9"/>
  <c r="B221" i="9"/>
  <c r="B297" i="9"/>
  <c r="F516" i="4"/>
  <c r="D515" i="4"/>
  <c r="I30" i="3"/>
  <c r="D1453" i="1"/>
  <c r="H4" i="1"/>
  <c r="H12" i="1"/>
  <c r="H20" i="1"/>
  <c r="H28" i="1"/>
  <c r="H36" i="1"/>
  <c r="H44" i="1"/>
  <c r="H52" i="1"/>
  <c r="H60" i="1"/>
  <c r="H68" i="1"/>
  <c r="H76" i="1"/>
  <c r="H84" i="1"/>
  <c r="H92" i="1"/>
  <c r="H100" i="1"/>
  <c r="H108" i="1"/>
  <c r="H116" i="1"/>
  <c r="H124" i="1"/>
  <c r="H132" i="1"/>
  <c r="H140" i="1"/>
  <c r="H156" i="1"/>
  <c r="H164" i="1"/>
  <c r="H172" i="1"/>
  <c r="H180" i="1"/>
  <c r="H188" i="1"/>
  <c r="H196" i="1"/>
  <c r="H204" i="1"/>
  <c r="H212" i="1"/>
  <c r="H220" i="1"/>
  <c r="H228" i="1"/>
  <c r="H236" i="1"/>
  <c r="H244" i="1"/>
  <c r="H252" i="1"/>
  <c r="H260" i="1"/>
  <c r="H268" i="1"/>
  <c r="H276" i="1"/>
  <c r="H284" i="1"/>
  <c r="H302" i="1"/>
  <c r="H310" i="1"/>
  <c r="H318" i="1"/>
  <c r="H326" i="1"/>
  <c r="H334" i="1"/>
  <c r="H342" i="1"/>
  <c r="H350" i="1"/>
  <c r="H358" i="1"/>
  <c r="H366" i="1"/>
  <c r="H374" i="1"/>
  <c r="H382" i="1"/>
  <c r="H390" i="1"/>
  <c r="H398" i="1"/>
  <c r="H406" i="1"/>
  <c r="H418" i="1"/>
  <c r="H426" i="1"/>
  <c r="H434" i="1"/>
  <c r="H442" i="1"/>
  <c r="H450" i="1"/>
  <c r="H458" i="1"/>
  <c r="H474" i="1"/>
  <c r="H482" i="1"/>
  <c r="H490" i="1"/>
  <c r="H498" i="1"/>
  <c r="H506" i="1"/>
  <c r="H514" i="1"/>
  <c r="H530" i="1"/>
  <c r="H538" i="1"/>
  <c r="H546" i="1"/>
  <c r="H554" i="1"/>
  <c r="H562" i="1"/>
  <c r="H570" i="1"/>
  <c r="H578" i="1"/>
  <c r="H586" i="1"/>
  <c r="H594" i="1"/>
  <c r="H602" i="1"/>
  <c r="H610" i="1"/>
  <c r="H618" i="1"/>
  <c r="H626" i="1"/>
  <c r="F69" i="5"/>
  <c r="B75" i="9"/>
  <c r="B230" i="9"/>
  <c r="H213" i="1"/>
  <c r="H221" i="1"/>
  <c r="H229" i="1"/>
  <c r="H237" i="1"/>
  <c r="H245" i="1"/>
  <c r="H253" i="1"/>
  <c r="H261" i="1"/>
  <c r="H269" i="1"/>
  <c r="H277" i="1"/>
  <c r="H295" i="1"/>
  <c r="H303" i="1"/>
  <c r="H311" i="1"/>
  <c r="H319" i="1"/>
  <c r="H327" i="1"/>
  <c r="H335" i="1"/>
  <c r="H343" i="1"/>
  <c r="H351" i="1"/>
  <c r="H359" i="1"/>
  <c r="H367" i="1"/>
  <c r="H375" i="1"/>
  <c r="H383" i="1"/>
  <c r="H399" i="1"/>
  <c r="H411" i="1"/>
  <c r="H419" i="1"/>
  <c r="H427" i="1"/>
  <c r="H435" i="1"/>
  <c r="H443" i="1"/>
  <c r="H451" i="1"/>
  <c r="H459" i="1"/>
  <c r="H467" i="1"/>
  <c r="H475" i="1"/>
  <c r="H483" i="1"/>
  <c r="H491" i="1"/>
  <c r="H499" i="1"/>
  <c r="H507" i="1"/>
  <c r="H515" i="1"/>
  <c r="H531" i="1"/>
  <c r="H539" i="1"/>
  <c r="H547" i="1"/>
  <c r="H555" i="1"/>
  <c r="H563" i="1"/>
  <c r="H571" i="1"/>
  <c r="H579" i="1"/>
  <c r="H595" i="1"/>
  <c r="H603" i="1"/>
  <c r="H611" i="1"/>
  <c r="H627" i="1"/>
  <c r="E298" i="4"/>
  <c r="F463" i="4"/>
  <c r="D459" i="4"/>
  <c r="F29" i="5"/>
  <c r="D12" i="5"/>
  <c r="D22" i="7"/>
  <c r="C1461" i="1"/>
  <c r="H1461" i="1" s="1"/>
  <c r="B107" i="9"/>
  <c r="D523" i="1"/>
  <c r="H906" i="1"/>
  <c r="H914" i="1"/>
  <c r="H922" i="1"/>
  <c r="H930" i="1"/>
  <c r="H938" i="1"/>
  <c r="H946" i="1"/>
  <c r="H954" i="1"/>
  <c r="E420" i="4"/>
  <c r="G309" i="9"/>
  <c r="C1167" i="1"/>
  <c r="D176" i="5"/>
  <c r="I25" i="3"/>
  <c r="D1329" i="1"/>
  <c r="B130" i="9"/>
  <c r="B226" i="9"/>
  <c r="H6" i="1"/>
  <c r="H14" i="1"/>
  <c r="H22" i="1"/>
  <c r="H30" i="1"/>
  <c r="H38" i="1"/>
  <c r="H54" i="1"/>
  <c r="H62" i="1"/>
  <c r="H70" i="1"/>
  <c r="H86" i="1"/>
  <c r="H94" i="1"/>
  <c r="H110" i="1"/>
  <c r="H118" i="1"/>
  <c r="H126" i="1"/>
  <c r="H134" i="1"/>
  <c r="H142" i="1"/>
  <c r="H150" i="1"/>
  <c r="H158" i="1"/>
  <c r="H166" i="1"/>
  <c r="H174" i="1"/>
  <c r="H182" i="1"/>
  <c r="H190" i="1"/>
  <c r="H198" i="1"/>
  <c r="H206" i="1"/>
  <c r="H214" i="1"/>
  <c r="H222" i="1"/>
  <c r="H230" i="1"/>
  <c r="H238" i="1"/>
  <c r="H246" i="1"/>
  <c r="H254" i="1"/>
  <c r="H262" i="1"/>
  <c r="H270" i="1"/>
  <c r="H278" i="1"/>
  <c r="H288" i="1"/>
  <c r="H296" i="1"/>
  <c r="H304" i="1"/>
  <c r="H312" i="1"/>
  <c r="H320" i="1"/>
  <c r="H328" i="1"/>
  <c r="H336" i="1"/>
  <c r="H344" i="1"/>
  <c r="H352" i="1"/>
  <c r="H360" i="1"/>
  <c r="H368" i="1"/>
  <c r="H376" i="1"/>
  <c r="H384" i="1"/>
  <c r="H392" i="1"/>
  <c r="H400" i="1"/>
  <c r="H412" i="1"/>
  <c r="H420" i="1"/>
  <c r="H428" i="1"/>
  <c r="H436" i="1"/>
  <c r="H444" i="1"/>
  <c r="H452" i="1"/>
  <c r="H460" i="1"/>
  <c r="H468" i="1"/>
  <c r="H476" i="1"/>
  <c r="H484" i="1"/>
  <c r="H492" i="1"/>
  <c r="H500" i="1"/>
  <c r="H508" i="1"/>
  <c r="H516" i="1"/>
  <c r="H524" i="1"/>
  <c r="H532" i="1"/>
  <c r="H540" i="1"/>
  <c r="H548" i="1"/>
  <c r="H556" i="1"/>
  <c r="H564" i="1"/>
  <c r="H572" i="1"/>
  <c r="H580" i="1"/>
  <c r="H588" i="1"/>
  <c r="H596" i="1"/>
  <c r="H604" i="1"/>
  <c r="H612" i="1"/>
  <c r="H620" i="1"/>
  <c r="H628" i="1"/>
  <c r="I27" i="3"/>
  <c r="F68" i="4"/>
  <c r="D50" i="4"/>
  <c r="F626" i="4"/>
  <c r="D625" i="4"/>
  <c r="H1168" i="1"/>
  <c r="E190" i="5"/>
  <c r="D1168" i="1"/>
  <c r="G310" i="9"/>
  <c r="E310" i="9" s="1"/>
  <c r="B310" i="9" s="1"/>
  <c r="C1183" i="1"/>
  <c r="H1183" i="1" s="1"/>
  <c r="B27" i="9"/>
  <c r="B214" i="9"/>
  <c r="H7" i="1"/>
  <c r="H15" i="1"/>
  <c r="H23" i="1"/>
  <c r="H31" i="1"/>
  <c r="H39" i="1"/>
  <c r="H47" i="1"/>
  <c r="H55" i="1"/>
  <c r="H63" i="1"/>
  <c r="H71" i="1"/>
  <c r="H79" i="1"/>
  <c r="H87" i="1"/>
  <c r="H95" i="1"/>
  <c r="H111" i="1"/>
  <c r="H119" i="1"/>
  <c r="H127" i="1"/>
  <c r="H135" i="1"/>
  <c r="H143" i="1"/>
  <c r="H151" i="1"/>
  <c r="H167" i="1"/>
  <c r="H175" i="1"/>
  <c r="H183" i="1"/>
  <c r="H191" i="1"/>
  <c r="H199" i="1"/>
  <c r="H207" i="1"/>
  <c r="H215" i="1"/>
  <c r="H223" i="1"/>
  <c r="H231" i="1"/>
  <c r="H239" i="1"/>
  <c r="H247" i="1"/>
  <c r="H255" i="1"/>
  <c r="H263" i="1"/>
  <c r="H271" i="1"/>
  <c r="H279" i="1"/>
  <c r="H289" i="1"/>
  <c r="H297" i="1"/>
  <c r="H305" i="1"/>
  <c r="H313" i="1"/>
  <c r="H321" i="1"/>
  <c r="H329" i="1"/>
  <c r="H337" i="1"/>
  <c r="H353" i="1"/>
  <c r="H361" i="1"/>
  <c r="H369" i="1"/>
  <c r="H377" i="1"/>
  <c r="H385" i="1"/>
  <c r="H393" i="1"/>
  <c r="H401" i="1"/>
  <c r="H413" i="1"/>
  <c r="H421" i="1"/>
  <c r="H429" i="1"/>
  <c r="H437" i="1"/>
  <c r="H445" i="1"/>
  <c r="H461" i="1"/>
  <c r="H469" i="1"/>
  <c r="H477" i="1"/>
  <c r="H485" i="1"/>
  <c r="H493" i="1"/>
  <c r="H501" i="1"/>
  <c r="H517" i="1"/>
  <c r="H525" i="1"/>
  <c r="H533" i="1"/>
  <c r="H541" i="1"/>
  <c r="H549" i="1"/>
  <c r="H557" i="1"/>
  <c r="H565" i="1"/>
  <c r="H573" i="1"/>
  <c r="H581" i="1"/>
  <c r="H589" i="1"/>
  <c r="H597" i="1"/>
  <c r="H605" i="1"/>
  <c r="H613" i="1"/>
  <c r="H621" i="1"/>
  <c r="E151" i="4"/>
  <c r="F107" i="4"/>
  <c r="D106" i="4"/>
  <c r="F17" i="4"/>
  <c r="D7" i="4"/>
  <c r="F135" i="5"/>
  <c r="D134" i="5"/>
  <c r="B59" i="9"/>
  <c r="H8" i="1"/>
  <c r="H16" i="1"/>
  <c r="H24" i="1"/>
  <c r="H32" i="1"/>
  <c r="H40" i="1"/>
  <c r="H48" i="1"/>
  <c r="H56" i="1"/>
  <c r="H64" i="1"/>
  <c r="H72" i="1"/>
  <c r="H80" i="1"/>
  <c r="H88" i="1"/>
  <c r="H96" i="1"/>
  <c r="H104" i="1"/>
  <c r="H112" i="1"/>
  <c r="H120" i="1"/>
  <c r="H128" i="1"/>
  <c r="H136" i="1"/>
  <c r="H144" i="1"/>
  <c r="H152" i="1"/>
  <c r="H160" i="1"/>
  <c r="H168" i="1"/>
  <c r="H176" i="1"/>
  <c r="H184" i="1"/>
  <c r="H200" i="1"/>
  <c r="H208" i="1"/>
  <c r="H216" i="1"/>
  <c r="H224" i="1"/>
  <c r="H232" i="1"/>
  <c r="H240" i="1"/>
  <c r="H248" i="1"/>
  <c r="H256" i="1"/>
  <c r="H264" i="1"/>
  <c r="H272" i="1"/>
  <c r="H280" i="1"/>
  <c r="H290" i="1"/>
  <c r="H298" i="1"/>
  <c r="H314" i="1"/>
  <c r="H322" i="1"/>
  <c r="H330" i="1"/>
  <c r="H338" i="1"/>
  <c r="H354" i="1"/>
  <c r="H362" i="1"/>
  <c r="H370" i="1"/>
  <c r="H378" i="1"/>
  <c r="H386" i="1"/>
  <c r="H394" i="1"/>
  <c r="H422" i="1"/>
  <c r="H430" i="1"/>
  <c r="H438" i="1"/>
  <c r="H446" i="1"/>
  <c r="H454" i="1"/>
  <c r="H462" i="1"/>
  <c r="H470" i="1"/>
  <c r="H486" i="1"/>
  <c r="H494" i="1"/>
  <c r="H502" i="1"/>
  <c r="H510" i="1"/>
  <c r="H518" i="1"/>
  <c r="H526" i="1"/>
  <c r="H534" i="1"/>
  <c r="H542" i="1"/>
  <c r="H550" i="1"/>
  <c r="H558" i="1"/>
  <c r="H566" i="1"/>
  <c r="H582" i="1"/>
  <c r="H590" i="1"/>
  <c r="H598" i="1"/>
  <c r="H606" i="1"/>
  <c r="H614" i="1"/>
  <c r="F264" i="4"/>
  <c r="D263" i="4"/>
  <c r="E351" i="4"/>
  <c r="F54" i="6"/>
  <c r="C1348" i="1"/>
  <c r="H1348" i="1" s="1"/>
  <c r="I31" i="3"/>
  <c r="D1469" i="1"/>
  <c r="B82" i="9"/>
  <c r="B150" i="9"/>
  <c r="D1046" i="1"/>
  <c r="D1215" i="1"/>
  <c r="E237" i="5"/>
  <c r="E636" i="4"/>
  <c r="D630" i="1" s="1"/>
  <c r="C129" i="1"/>
  <c r="H129" i="1" s="1"/>
  <c r="H209" i="1"/>
  <c r="H217" i="1"/>
  <c r="H225" i="1"/>
  <c r="H233" i="1"/>
  <c r="H241" i="1"/>
  <c r="H249" i="1"/>
  <c r="H257" i="1"/>
  <c r="H265" i="1"/>
  <c r="H273" i="1"/>
  <c r="H281" i="1"/>
  <c r="H291" i="1"/>
  <c r="C299" i="1"/>
  <c r="H299" i="1" s="1"/>
  <c r="H307" i="1"/>
  <c r="H315" i="1"/>
  <c r="H323" i="1"/>
  <c r="H331" i="1"/>
  <c r="H339" i="1"/>
  <c r="H347" i="1"/>
  <c r="H355" i="1"/>
  <c r="H363" i="1"/>
  <c r="H371" i="1"/>
  <c r="H379" i="1"/>
  <c r="H387" i="1"/>
  <c r="H395" i="1"/>
  <c r="H423" i="1"/>
  <c r="H431" i="1"/>
  <c r="H439" i="1"/>
  <c r="H447" i="1"/>
  <c r="H455" i="1"/>
  <c r="H463" i="1"/>
  <c r="H471" i="1"/>
  <c r="H479" i="1"/>
  <c r="H487" i="1"/>
  <c r="H495" i="1"/>
  <c r="H503" i="1"/>
  <c r="H511" i="1"/>
  <c r="H519" i="1"/>
  <c r="H527" i="1"/>
  <c r="H535" i="1"/>
  <c r="H543" i="1"/>
  <c r="H551" i="1"/>
  <c r="H559" i="1"/>
  <c r="H567" i="1"/>
  <c r="H575" i="1"/>
  <c r="H583" i="1"/>
  <c r="H591" i="1"/>
  <c r="H599" i="1"/>
  <c r="H607" i="1"/>
  <c r="H615" i="1"/>
  <c r="H623" i="1"/>
  <c r="H631" i="1"/>
  <c r="D1307" i="1"/>
  <c r="E5" i="6"/>
  <c r="E5" i="7"/>
  <c r="B114" i="9"/>
  <c r="B159" i="9"/>
  <c r="H982" i="1"/>
  <c r="E7" i="5"/>
  <c r="F43" i="6"/>
  <c r="C1337" i="1"/>
  <c r="H1337" i="1" s="1"/>
  <c r="C1437" i="1"/>
  <c r="H1437" i="1" s="1"/>
  <c r="D5" i="7"/>
  <c r="B123" i="9"/>
  <c r="B220" i="9"/>
  <c r="F262" i="9"/>
  <c r="B262" i="9" s="1"/>
  <c r="F277" i="9"/>
  <c r="H10" i="1"/>
  <c r="H18" i="1"/>
  <c r="H26" i="1"/>
  <c r="H34" i="1"/>
  <c r="H42" i="1"/>
  <c r="H50" i="1"/>
  <c r="H58" i="1"/>
  <c r="H66" i="1"/>
  <c r="H74" i="1"/>
  <c r="H82" i="1"/>
  <c r="H90" i="1"/>
  <c r="H98" i="1"/>
  <c r="H106" i="1"/>
  <c r="H114" i="1"/>
  <c r="H122" i="1"/>
  <c r="H130" i="1"/>
  <c r="H138" i="1"/>
  <c r="H146" i="1"/>
  <c r="H154" i="1"/>
  <c r="H162" i="1"/>
  <c r="H170" i="1"/>
  <c r="H178" i="1"/>
  <c r="H186" i="1"/>
  <c r="H194" i="1"/>
  <c r="H202" i="1"/>
  <c r="H210" i="1"/>
  <c r="H218" i="1"/>
  <c r="H226" i="1"/>
  <c r="H234" i="1"/>
  <c r="H242" i="1"/>
  <c r="H250" i="1"/>
  <c r="H258" i="1"/>
  <c r="H266" i="1"/>
  <c r="H274" i="1"/>
  <c r="H282" i="1"/>
  <c r="H292" i="1"/>
  <c r="H300" i="1"/>
  <c r="H308" i="1"/>
  <c r="H316" i="1"/>
  <c r="H324" i="1"/>
  <c r="H332" i="1"/>
  <c r="H340" i="1"/>
  <c r="H348" i="1"/>
  <c r="H356" i="1"/>
  <c r="H364" i="1"/>
  <c r="H372" i="1"/>
  <c r="H380" i="1"/>
  <c r="H388" i="1"/>
  <c r="H396" i="1"/>
  <c r="H404" i="1"/>
  <c r="H416" i="1"/>
  <c r="H424" i="1"/>
  <c r="H432" i="1"/>
  <c r="H440" i="1"/>
  <c r="H448" i="1"/>
  <c r="H456" i="1"/>
  <c r="H464" i="1"/>
  <c r="H472" i="1"/>
  <c r="H480" i="1"/>
  <c r="H488" i="1"/>
  <c r="H496" i="1"/>
  <c r="H504" i="1"/>
  <c r="H512" i="1"/>
  <c r="H520" i="1"/>
  <c r="H528" i="1"/>
  <c r="H536" i="1"/>
  <c r="H544" i="1"/>
  <c r="H552" i="1"/>
  <c r="H560" i="1"/>
  <c r="H568" i="1"/>
  <c r="H576" i="1"/>
  <c r="H584" i="1"/>
  <c r="H592" i="1"/>
  <c r="H600" i="1"/>
  <c r="H608" i="1"/>
  <c r="H616" i="1"/>
  <c r="H624" i="1"/>
  <c r="H632" i="1"/>
  <c r="F79" i="5"/>
  <c r="D78" i="5"/>
  <c r="B246" i="9"/>
  <c r="D5" i="6"/>
  <c r="E643" i="4"/>
  <c r="D637" i="1" s="1"/>
  <c r="H637" i="1" s="1"/>
  <c r="D529" i="4"/>
  <c r="D580" i="4"/>
  <c r="J1442" i="1"/>
  <c r="J1450" i="1"/>
  <c r="J1458" i="1"/>
  <c r="J1466" i="1"/>
  <c r="J1474" i="1"/>
  <c r="F112" i="4"/>
  <c r="F125" i="4"/>
  <c r="D163" i="4"/>
  <c r="D644" i="4"/>
  <c r="D114" i="6"/>
  <c r="D593" i="4"/>
  <c r="D152" i="4"/>
  <c r="D311" i="4"/>
  <c r="D7" i="5"/>
  <c r="D238" i="5"/>
  <c r="D35" i="6"/>
  <c r="D89" i="6"/>
  <c r="H1211" i="1"/>
  <c r="H1307" i="1"/>
  <c r="H1403" i="1"/>
  <c r="H1411" i="1"/>
  <c r="H1419" i="1"/>
  <c r="H1427" i="1"/>
  <c r="D299" i="4"/>
  <c r="D87" i="5"/>
  <c r="D129" i="6"/>
  <c r="F363" i="4"/>
  <c r="H1388" i="1"/>
  <c r="D351" i="4"/>
  <c r="E289" i="9"/>
  <c r="B289" i="9" s="1"/>
  <c r="D118" i="5"/>
  <c r="J1445" i="1"/>
  <c r="H1469" i="1"/>
  <c r="J1477" i="1"/>
  <c r="F65" i="4"/>
  <c r="F77" i="4"/>
  <c r="D196" i="4"/>
  <c r="D421" i="4"/>
  <c r="D472" i="4"/>
  <c r="D484" i="4"/>
  <c r="H289" i="9"/>
  <c r="H1405" i="1"/>
  <c r="H1413" i="1"/>
  <c r="H1421" i="1"/>
  <c r="H1429" i="1"/>
  <c r="D146" i="5"/>
  <c r="F169" i="4"/>
  <c r="H1030" i="1"/>
  <c r="H1038" i="1"/>
  <c r="H1054" i="1"/>
  <c r="H1062" i="1"/>
  <c r="H1070" i="1"/>
  <c r="H1078" i="1"/>
  <c r="H1086" i="1"/>
  <c r="H1094" i="1"/>
  <c r="H1102" i="1"/>
  <c r="H1110" i="1"/>
  <c r="H1118" i="1"/>
  <c r="H1126" i="1"/>
  <c r="H1134" i="1"/>
  <c r="H1142" i="1"/>
  <c r="H1150" i="1"/>
  <c r="H1158" i="1"/>
  <c r="H1166" i="1"/>
  <c r="H1174" i="1"/>
  <c r="H1182" i="1"/>
  <c r="H1190" i="1"/>
  <c r="H1198" i="1"/>
  <c r="H1206" i="1"/>
  <c r="H1230" i="1"/>
  <c r="H1238" i="1"/>
  <c r="H1246" i="1"/>
  <c r="H1254" i="1"/>
  <c r="H1262" i="1"/>
  <c r="H1270" i="1"/>
  <c r="H1278" i="1"/>
  <c r="H1286" i="1"/>
  <c r="H1294" i="1"/>
  <c r="H1302" i="1"/>
  <c r="H1310" i="1"/>
  <c r="H1318" i="1"/>
  <c r="H1326" i="1"/>
  <c r="H1334" i="1"/>
  <c r="H1342" i="1"/>
  <c r="H1350" i="1"/>
  <c r="H1358" i="1"/>
  <c r="H1366" i="1"/>
  <c r="H1374" i="1"/>
  <c r="H1382" i="1"/>
  <c r="H1390" i="1"/>
  <c r="H1398" i="1"/>
  <c r="H1406" i="1"/>
  <c r="H1414" i="1"/>
  <c r="H1422" i="1"/>
  <c r="H1430" i="1"/>
  <c r="J1440" i="1"/>
  <c r="J1448" i="1"/>
  <c r="J1456" i="1"/>
  <c r="J1464" i="1"/>
  <c r="J1472" i="1"/>
  <c r="D82" i="4"/>
  <c r="F134" i="4"/>
  <c r="F369" i="4"/>
  <c r="D396" i="4"/>
  <c r="F652" i="4"/>
  <c r="D245" i="5"/>
  <c r="D258" i="5"/>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H622"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412" i="4"/>
  <c r="H21" i="9"/>
  <c r="F416" i="4"/>
  <c r="F417" i="4"/>
  <c r="F603" i="4"/>
  <c r="F88" i="5"/>
  <c r="F149" i="5"/>
  <c r="F177" i="5"/>
  <c r="F190" i="5"/>
  <c r="F206" i="5"/>
  <c r="D42" i="8"/>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E165" i="9" s="1"/>
  <c r="B165" i="9" s="1"/>
  <c r="G164" i="9"/>
  <c r="E164" i="9" s="1"/>
  <c r="B164" i="9" s="1"/>
  <c r="G163" i="9"/>
  <c r="E163" i="9" s="1"/>
  <c r="B163" i="9" s="1"/>
  <c r="G162" i="9"/>
  <c r="E162" i="9" s="1"/>
  <c r="B162" i="9" s="1"/>
  <c r="G161" i="9"/>
  <c r="E161" i="9" s="1"/>
  <c r="B161" i="9" s="1"/>
  <c r="I10" i="9"/>
  <c r="F311" i="4" l="1"/>
  <c r="C306" i="1"/>
  <c r="F258" i="5"/>
  <c r="C1235" i="1"/>
  <c r="F593" i="4"/>
  <c r="C587" i="1"/>
  <c r="F263" i="4"/>
  <c r="C259" i="1"/>
  <c r="F50" i="4"/>
  <c r="C46" i="1"/>
  <c r="H30" i="3"/>
  <c r="C1453" i="1"/>
  <c r="F625" i="4"/>
  <c r="C619" i="1"/>
  <c r="F245" i="5"/>
  <c r="C1222" i="1"/>
  <c r="F129" i="6"/>
  <c r="C1423" i="1"/>
  <c r="F114" i="6"/>
  <c r="H27" i="3"/>
  <c r="C1408" i="1"/>
  <c r="F78" i="5"/>
  <c r="C1056" i="1"/>
  <c r="F12" i="5"/>
  <c r="C990" i="1"/>
  <c r="F213" i="9"/>
  <c r="B213" i="9" s="1"/>
  <c r="F87" i="5"/>
  <c r="C1065" i="1"/>
  <c r="F644" i="4"/>
  <c r="C638" i="1"/>
  <c r="G638" i="1" s="1"/>
  <c r="F176" i="5"/>
  <c r="H22" i="3"/>
  <c r="C1153" i="1"/>
  <c r="G1348" i="1"/>
  <c r="F396" i="4"/>
  <c r="C391" i="1"/>
  <c r="F484" i="4"/>
  <c r="C478" i="1"/>
  <c r="F299" i="4"/>
  <c r="D298" i="4"/>
  <c r="C294" i="1"/>
  <c r="F163" i="4"/>
  <c r="C159" i="1"/>
  <c r="H1167" i="1"/>
  <c r="F459" i="4"/>
  <c r="C453" i="1"/>
  <c r="D1436" i="1"/>
  <c r="I29" i="3"/>
  <c r="E141" i="6"/>
  <c r="D1299" i="1"/>
  <c r="I24" i="3"/>
  <c r="F472" i="4"/>
  <c r="C466" i="1"/>
  <c r="E309" i="9"/>
  <c r="B309" i="9" s="1"/>
  <c r="F7" i="5"/>
  <c r="H20" i="3"/>
  <c r="C985" i="1"/>
  <c r="C1299" i="1"/>
  <c r="H24" i="3"/>
  <c r="D151" i="4"/>
  <c r="C148" i="1"/>
  <c r="E166" i="9"/>
  <c r="B166" i="9" s="1"/>
  <c r="F421" i="4"/>
  <c r="D420" i="4"/>
  <c r="C415" i="1"/>
  <c r="G315" i="9"/>
  <c r="E315" i="9" s="1"/>
  <c r="C1436" i="1"/>
  <c r="H29" i="3"/>
  <c r="E635" i="4"/>
  <c r="D629" i="1" s="1"/>
  <c r="D414" i="1"/>
  <c r="D293" i="1"/>
  <c r="F515" i="4"/>
  <c r="C509" i="1"/>
  <c r="F643" i="4"/>
  <c r="F82" i="4"/>
  <c r="C78" i="1"/>
  <c r="F196" i="4"/>
  <c r="C192" i="1"/>
  <c r="I23" i="3"/>
  <c r="D1214" i="1"/>
  <c r="D68" i="5"/>
  <c r="D6" i="5" s="1"/>
  <c r="F146" i="5"/>
  <c r="C1124" i="1"/>
  <c r="F134" i="5"/>
  <c r="C1112" i="1"/>
  <c r="E6" i="5"/>
  <c r="I20" i="3"/>
  <c r="D985" i="1"/>
  <c r="F351" i="4"/>
  <c r="D350" i="4"/>
  <c r="C346" i="1"/>
  <c r="H638" i="1"/>
  <c r="F89" i="6"/>
  <c r="C1383" i="1"/>
  <c r="F7" i="4"/>
  <c r="D6" i="4"/>
  <c r="C3" i="1"/>
  <c r="E289" i="4"/>
  <c r="I17" i="3"/>
  <c r="D147" i="1"/>
  <c r="E350" i="4"/>
  <c r="E407" i="4" s="1"/>
  <c r="D402" i="1" s="1"/>
  <c r="D346" i="1"/>
  <c r="D141" i="6"/>
  <c r="F141" i="6" s="1"/>
  <c r="F5" i="6"/>
  <c r="F152" i="4"/>
  <c r="G637" i="1"/>
  <c r="F35" i="6"/>
  <c r="H25" i="3"/>
  <c r="C1329" i="1"/>
  <c r="F580" i="4"/>
  <c r="C574" i="1"/>
  <c r="I35" i="3"/>
  <c r="C1518" i="1"/>
  <c r="B192" i="9"/>
  <c r="G21" i="9"/>
  <c r="E21" i="9" s="1"/>
  <c r="F118" i="5"/>
  <c r="C1096" i="1"/>
  <c r="F238" i="5"/>
  <c r="C1215" i="1"/>
  <c r="D237" i="5"/>
  <c r="F529" i="4"/>
  <c r="C523" i="1"/>
  <c r="D528" i="4"/>
  <c r="F106" i="4"/>
  <c r="C102" i="1"/>
  <c r="H309" i="9"/>
  <c r="D1167" i="1"/>
  <c r="G1167" i="1" s="1"/>
  <c r="E176" i="5"/>
  <c r="K1450" i="9"/>
  <c r="G313" i="9"/>
  <c r="E313" i="9" s="1"/>
  <c r="B313" i="9" s="1"/>
  <c r="I34" i="3"/>
  <c r="C1517" i="1"/>
  <c r="G312" i="9"/>
  <c r="E312" i="9" s="1"/>
  <c r="H28" i="3"/>
  <c r="C1435" i="1"/>
  <c r="G317" i="9"/>
  <c r="E317" i="9" s="1"/>
  <c r="B21" i="9"/>
  <c r="E639" i="4"/>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C984" i="1" l="1"/>
  <c r="F6" i="5"/>
  <c r="D289" i="4"/>
  <c r="H17" i="3"/>
  <c r="C147" i="1"/>
  <c r="F151" i="4"/>
  <c r="H509" i="1"/>
  <c r="G509" i="1"/>
  <c r="G1299" i="1"/>
  <c r="H1299" i="1"/>
  <c r="H159" i="1"/>
  <c r="G159" i="1"/>
  <c r="H1065" i="1"/>
  <c r="G1065" i="1"/>
  <c r="H1453" i="1"/>
  <c r="G1453" i="1"/>
  <c r="H294" i="1"/>
  <c r="G294" i="1"/>
  <c r="H46" i="1"/>
  <c r="G46" i="1"/>
  <c r="H148" i="1"/>
  <c r="G148" i="1"/>
  <c r="D984" i="1"/>
  <c r="D407" i="4"/>
  <c r="C293" i="1"/>
  <c r="F298" i="4"/>
  <c r="H990" i="1"/>
  <c r="G990" i="1"/>
  <c r="H1096" i="1"/>
  <c r="G1096" i="1"/>
  <c r="E408" i="4"/>
  <c r="D403" i="1" s="1"/>
  <c r="D345" i="1"/>
  <c r="H1112" i="1"/>
  <c r="G1112" i="1"/>
  <c r="H259" i="1"/>
  <c r="G259" i="1"/>
  <c r="H1329" i="1"/>
  <c r="G1329" i="1"/>
  <c r="H346" i="1"/>
  <c r="G346" i="1"/>
  <c r="D408" i="4"/>
  <c r="C345" i="1"/>
  <c r="F350" i="4"/>
  <c r="H478" i="1"/>
  <c r="G478" i="1"/>
  <c r="H1056" i="1"/>
  <c r="G1056" i="1"/>
  <c r="H102" i="1"/>
  <c r="G102" i="1"/>
  <c r="H1215" i="1"/>
  <c r="G1215" i="1"/>
  <c r="H1124" i="1"/>
  <c r="G1124" i="1"/>
  <c r="H466" i="1"/>
  <c r="G466" i="1"/>
  <c r="H587" i="1"/>
  <c r="G587" i="1"/>
  <c r="D285" i="1"/>
  <c r="E290" i="4"/>
  <c r="D286" i="1" s="1"/>
  <c r="E291" i="4"/>
  <c r="D287" i="1" s="1"/>
  <c r="E413" i="4"/>
  <c r="H1436" i="1"/>
  <c r="G1436" i="1"/>
  <c r="H391" i="1"/>
  <c r="G391" i="1"/>
  <c r="H1408" i="1"/>
  <c r="G1408" i="1"/>
  <c r="H619" i="1"/>
  <c r="G619" i="1"/>
  <c r="H523" i="1"/>
  <c r="G523" i="1"/>
  <c r="H985" i="1"/>
  <c r="G985" i="1"/>
  <c r="H3" i="1"/>
  <c r="G3" i="1"/>
  <c r="F68" i="5"/>
  <c r="C1046" i="1"/>
  <c r="H21" i="3"/>
  <c r="B315" i="9"/>
  <c r="E314" i="9"/>
  <c r="I10" i="3" s="1"/>
  <c r="H1235" i="1"/>
  <c r="G1235" i="1"/>
  <c r="H1222" i="1"/>
  <c r="G1222" i="1"/>
  <c r="I22" i="3"/>
  <c r="E175" i="5"/>
  <c r="D1152" i="1" s="1"/>
  <c r="D1153" i="1"/>
  <c r="H19" i="9"/>
  <c r="E19" i="9" s="1"/>
  <c r="B19" i="9" s="1"/>
  <c r="H16" i="3"/>
  <c r="C2" i="1"/>
  <c r="D290" i="4"/>
  <c r="D412" i="4"/>
  <c r="F6" i="4"/>
  <c r="H415" i="1"/>
  <c r="G415" i="1"/>
  <c r="H453" i="1"/>
  <c r="G453" i="1"/>
  <c r="D636" i="4"/>
  <c r="C522" i="1"/>
  <c r="F528" i="4"/>
  <c r="H574" i="1"/>
  <c r="G574" i="1"/>
  <c r="D635" i="4"/>
  <c r="C414" i="1"/>
  <c r="F420" i="4"/>
  <c r="D1435" i="1"/>
  <c r="G1435" i="1" s="1"/>
  <c r="I28" i="3"/>
  <c r="H1153" i="1"/>
  <c r="G1153" i="1"/>
  <c r="H1423" i="1"/>
  <c r="G1423" i="1"/>
  <c r="H306" i="1"/>
  <c r="G306" i="1"/>
  <c r="H78" i="1"/>
  <c r="G78" i="1"/>
  <c r="F237" i="5"/>
  <c r="H23" i="3"/>
  <c r="C1214" i="1"/>
  <c r="H1518" i="1"/>
  <c r="G1518" i="1"/>
  <c r="H1383" i="1"/>
  <c r="G1383" i="1"/>
  <c r="H192" i="1"/>
  <c r="G192" i="1"/>
  <c r="D175" i="5"/>
  <c r="D633" i="1"/>
  <c r="B317" i="9"/>
  <c r="E316" i="9"/>
  <c r="B312" i="9"/>
  <c r="E311" i="9"/>
  <c r="H1517" i="1"/>
  <c r="G1517" i="1"/>
  <c r="H11" i="3"/>
  <c r="H1046" i="1" l="1"/>
  <c r="G1046" i="1"/>
  <c r="H293" i="1"/>
  <c r="G293" i="1"/>
  <c r="F407" i="4"/>
  <c r="C402" i="1"/>
  <c r="F635" i="4"/>
  <c r="C629" i="1"/>
  <c r="C407" i="1"/>
  <c r="D639" i="4"/>
  <c r="F412" i="4"/>
  <c r="H9" i="3"/>
  <c r="K3" i="9" s="1"/>
  <c r="H1435" i="1"/>
  <c r="H1214" i="1"/>
  <c r="G1214" i="1"/>
  <c r="H278" i="9"/>
  <c r="C286" i="1"/>
  <c r="F290" i="4"/>
  <c r="G2" i="1"/>
  <c r="H2" i="1"/>
  <c r="H147" i="1"/>
  <c r="G147" i="1"/>
  <c r="H522" i="1"/>
  <c r="G522" i="1"/>
  <c r="F636" i="4"/>
  <c r="C630" i="1"/>
  <c r="C285" i="1"/>
  <c r="D413" i="4"/>
  <c r="D291" i="4"/>
  <c r="F289" i="4"/>
  <c r="H414" i="1"/>
  <c r="G414" i="1"/>
  <c r="F175" i="5"/>
  <c r="C1152" i="1"/>
  <c r="E415" i="4"/>
  <c r="D410" i="1" s="1"/>
  <c r="D408" i="1"/>
  <c r="E640" i="4"/>
  <c r="E414" i="4"/>
  <c r="D409" i="1" s="1"/>
  <c r="G278" i="9"/>
  <c r="E278" i="9" s="1"/>
  <c r="H345" i="1"/>
  <c r="G345" i="1"/>
  <c r="G284" i="9"/>
  <c r="E284" i="9" s="1"/>
  <c r="B284" i="9" s="1"/>
  <c r="F408" i="4"/>
  <c r="C403" i="1"/>
  <c r="H8" i="3"/>
  <c r="M3" i="9" s="1"/>
  <c r="G984" i="1"/>
  <c r="H984" i="1"/>
  <c r="N3" i="9"/>
  <c r="I11" i="3"/>
  <c r="H629" i="1" l="1"/>
  <c r="G629" i="1"/>
  <c r="H403" i="1"/>
  <c r="G403" i="1"/>
  <c r="H285" i="1"/>
  <c r="G285" i="1"/>
  <c r="F639" i="4"/>
  <c r="C633" i="1"/>
  <c r="H402" i="1"/>
  <c r="G402" i="1"/>
  <c r="H630" i="1"/>
  <c r="G630" i="1"/>
  <c r="F291" i="4"/>
  <c r="C287" i="1"/>
  <c r="B278" i="9"/>
  <c r="E277" i="9"/>
  <c r="I8" i="3" s="1"/>
  <c r="E642" i="4"/>
  <c r="D634" i="1"/>
  <c r="E641" i="4"/>
  <c r="I9" i="3"/>
  <c r="H1152" i="1"/>
  <c r="G1152" i="1"/>
  <c r="H286" i="1"/>
  <c r="G286" i="1"/>
  <c r="D640" i="4"/>
  <c r="F413" i="4"/>
  <c r="C408" i="1"/>
  <c r="D415" i="4"/>
  <c r="D414" i="4"/>
  <c r="H407" i="1"/>
  <c r="G407" i="1"/>
  <c r="F414" i="4" l="1"/>
  <c r="C409" i="1"/>
  <c r="H408" i="1"/>
  <c r="G408" i="1"/>
  <c r="F415" i="4"/>
  <c r="C410" i="1"/>
  <c r="F640" i="4"/>
  <c r="C634" i="1"/>
  <c r="D642" i="4"/>
  <c r="H287" i="1"/>
  <c r="G287" i="1"/>
  <c r="G633" i="1"/>
  <c r="H633" i="1"/>
  <c r="E645" i="4"/>
  <c r="D635" i="1"/>
  <c r="D641" i="4"/>
  <c r="E646" i="4"/>
  <c r="D636" i="1"/>
  <c r="I18" i="3" l="1"/>
  <c r="D639" i="1"/>
  <c r="G634" i="1"/>
  <c r="H634" i="1"/>
  <c r="D646" i="4"/>
  <c r="F642" i="4"/>
  <c r="C636" i="1"/>
  <c r="I19" i="3"/>
  <c r="D640" i="1"/>
  <c r="H409" i="1"/>
  <c r="G409" i="1"/>
  <c r="H410" i="1"/>
  <c r="G410" i="1"/>
  <c r="D645" i="4"/>
  <c r="F641" i="4"/>
  <c r="C635" i="1"/>
  <c r="H635" i="1" l="1"/>
  <c r="G635" i="1"/>
  <c r="H7" i="3"/>
  <c r="J3" i="9" s="1"/>
  <c r="F645" i="4"/>
  <c r="C639" i="1"/>
  <c r="H18" i="3"/>
  <c r="G276" i="9"/>
  <c r="E276" i="9" s="1"/>
  <c r="B276" i="9" s="1"/>
  <c r="H636" i="1"/>
  <c r="G636" i="1"/>
  <c r="F646" i="4"/>
  <c r="H19" i="3"/>
  <c r="C640" i="1"/>
  <c r="G640" i="1" l="1"/>
  <c r="H640" i="1"/>
  <c r="H639" i="1"/>
  <c r="G639" i="1"/>
  <c r="H274" i="9"/>
  <c r="K5" i="9"/>
  <c r="J11" i="9"/>
  <c r="I6" i="9"/>
  <c r="J6" i="9"/>
  <c r="L272" i="9"/>
  <c r="J12" i="9"/>
  <c r="H18" i="9"/>
  <c r="K12" i="9"/>
  <c r="G18" i="9"/>
  <c r="E18" i="9" s="1"/>
  <c r="B18" i="9" s="1"/>
  <c r="J17" i="9"/>
  <c r="K13" i="9"/>
  <c r="H17" i="9"/>
  <c r="H15" i="9"/>
  <c r="G274" i="9"/>
  <c r="E274" i="9" s="1"/>
  <c r="K11" i="9"/>
  <c r="I12" i="9"/>
  <c r="K6" i="9"/>
  <c r="I7" i="9"/>
  <c r="J13" i="9"/>
  <c r="I17" i="9"/>
  <c r="J8" i="9"/>
  <c r="K8" i="9"/>
  <c r="L15" i="9"/>
  <c r="F15" i="9" s="1"/>
  <c r="L16" i="9"/>
  <c r="K9" i="9"/>
  <c r="I5" i="9"/>
  <c r="E5" i="9" s="1"/>
  <c r="B5" i="9" s="1"/>
  <c r="M272" i="9"/>
  <c r="I8" i="9"/>
  <c r="G17" i="9"/>
  <c r="I9" i="9"/>
  <c r="J9" i="9"/>
  <c r="J5" i="9"/>
  <c r="J7" i="9"/>
  <c r="M15" i="9"/>
  <c r="G16" i="9"/>
  <c r="K10" i="9"/>
  <c r="K7" i="9"/>
  <c r="G15" i="9"/>
  <c r="E15" i="9" s="1"/>
  <c r="B15" i="9" s="1"/>
  <c r="H16" i="9"/>
  <c r="I13" i="9"/>
  <c r="M16" i="9"/>
  <c r="J10" i="9"/>
  <c r="E10" i="9" s="1"/>
  <c r="B10" i="9" s="1"/>
  <c r="I11" i="9"/>
  <c r="E6" i="9" l="1"/>
  <c r="B6" i="9" s="1"/>
  <c r="E13" i="9"/>
  <c r="B13" i="9" s="1"/>
  <c r="F272" i="9"/>
  <c r="E11" i="9"/>
  <c r="B11" i="9" s="1"/>
  <c r="E12" i="9"/>
  <c r="B12" i="9" s="1"/>
  <c r="F16" i="9"/>
  <c r="E16" i="9"/>
  <c r="B16" i="9" s="1"/>
  <c r="E9" i="9"/>
  <c r="B9" i="9" s="1"/>
  <c r="E20" i="9"/>
  <c r="I7" i="3" s="1"/>
  <c r="B274" i="9"/>
  <c r="E17" i="9"/>
  <c r="B17" i="9" s="1"/>
  <c r="F14" i="9"/>
  <c r="E7" i="9"/>
  <c r="B7" i="9" s="1"/>
  <c r="E8" i="9"/>
  <c r="B8" i="9" s="1"/>
  <c r="E4" i="9" l="1"/>
  <c r="E14" i="9"/>
  <c r="B272" i="9"/>
  <c r="F20" i="9"/>
  <c r="F3" i="9" s="1"/>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<sst xmlns="http://schemas.openxmlformats.org/spreadsheetml/2006/main" count="4360" uniqueCount="3421">
  <si>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</si>
  <si>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</si>
  <si>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</si>
  <si>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</si>
  <si>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</si>
  <si>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</si>
  <si>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</si>
  <si>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</si>
  <si>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</si>
  <si>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</si>
  <si>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</si>
  <si>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</si>
  <si>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</si>
  <si>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</si>
  <si>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</si>
  <si>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</si>
  <si>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</si>
  <si>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</si>
  <si>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</si>
  <si>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</si>
  <si>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</si>
  <si>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</si>
  <si>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</si>
  <si>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</si>
  <si>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</si>
  <si>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</si>
  <si>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</si>
  <si>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</si>
  <si>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</si>
  <si>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</si>
  <si>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</si>
  <si>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</si>
  <si>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</si>
  <si>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</si>
  <si>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</si>
  <si>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</si>
  <si>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</si>
  <si>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</si>
  <si>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</si>
  <si>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</si>
  <si>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</si>
  <si>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</si>
  <si>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</si>
  <si>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</si>
  <si>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</si>
  <si>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</si>
  <si>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</si>
  <si>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</si>
  <si>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15325 - Osnovna škola kralja Tomislava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</si>
  <si>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</si>
  <si>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</si>
  <si>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</si>
  <si>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</si>
  <si>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</si>
  <si>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</si>
  <si>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</si>
  <si>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</si>
  <si>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</si>
  <si>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</si>
  <si>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</si>
  <si>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</si>
  <si>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</si>
  <si>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</si>
  <si>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</si>
  <si>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</si>
  <si>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</si>
  <si>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</si>
  <si>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</si>
  <si>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</si>
  <si>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</si>
  <si>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</si>
  <si>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</si>
  <si>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</si>
  <si>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</si>
  <si>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</si>
  <si>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</si>
  <si>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</si>
  <si>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</si>
  <si>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</si>
  <si>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</si>
  <si>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</si>
  <si>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</si>
  <si>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</si>
  <si>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</si>
  <si>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</si>
  <si>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</si>
  <si>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</si>
  <si>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</si>
  <si>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</si>
  <si>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</si>
  <si>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</si>
  <si>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</si>
  <si>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</si>
  <si>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</si>
  <si>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</si>
  <si>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</si>
  <si>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</si>
  <si>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</si>
  <si>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</si>
  <si>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</si>
  <si>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</si>
  <si>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</si>
  <si>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</si>
  <si>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</si>
  <si>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</si>
  <si>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</si>
  <si>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</si>
  <si>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</si>
  <si>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</si>
  <si>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</si>
  <si>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</si>
  <si>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</si>
  <si>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</si>
  <si>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</si>
  <si>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</si>
  <si>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</si>
  <si>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</si>
  <si>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</si>
  <si>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</si>
  <si>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</si>
  <si>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</si>
  <si>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</si>
  <si>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</si>
  <si>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</si>
  <si>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</si>
  <si>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</si>
  <si>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</si>
  <si>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</si>
  <si>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</si>
  <si>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</si>
  <si>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</si>
  <si>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</si>
  <si>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</si>
  <si>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</si>
  <si>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</si>
  <si>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</si>
  <si>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</si>
  <si>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</si>
  <si>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</si>
  <si>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</si>
  <si>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</si>
  <si>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</si>
  <si>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</si>
  <si>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</si>
  <si>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</si>
  <si>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</si>
  <si>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</si>
  <si>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</si>
  <si>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</si>
  <si>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</si>
  <si>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</si>
  <si>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</si>
  <si>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</si>
  <si>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</si>
  <si>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</si>
  <si>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</si>
  <si>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</si>
  <si>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</si>
  <si>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</si>
  <si>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</si>
  <si>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</si>
  <si>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</si>
  <si>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</si>
  <si>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</si>
  <si>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</si>
  <si>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</si>
  <si>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</si>
  <si>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</si>
  <si>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</si>
  <si>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</si>
  <si>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</si>
  <si>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</si>
  <si>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</si>
  <si>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</si>
  <si>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</si>
  <si>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</si>
  <si>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</si>
  <si>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</si>
  <si>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</si>
  <si>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</si>
  <si>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</si>
  <si>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</si>
  <si>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</si>
  <si>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</si>
  <si>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</si>
  <si>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</si>
  <si>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</si>
  <si>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</si>
  <si>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</si>
  <si>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</si>
  <si>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</si>
  <si>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</si>
  <si>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</si>
  <si>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</si>
  <si>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</si>
  <si>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</si>
  <si>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</si>
  <si>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</si>
  <si>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</si>
  <si>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</si>
  <si>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</si>
  <si>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</si>
  <si>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</si>
  <si>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</si>
  <si>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</si>
  <si>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</si>
  <si>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</si>
  <si>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</si>
  <si>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</si>
  <si>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</si>
  <si>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</si>
  <si>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</si>
  <si>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</si>
  <si>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</si>
  <si>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</si>
  <si>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</si>
  <si>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</si>
  <si>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</si>
  <si>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</si>
  <si>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</si>
  <si>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</si>
  <si>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</si>
  <si>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</si>
  <si>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</si>
  <si>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</si>
  <si>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</si>
  <si>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</si>
  <si>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</si>
  <si>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</si>
  <si>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</si>
  <si>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</si>
  <si>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</si>
  <si>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</si>
  <si>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</si>
  <si>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</si>
  <si>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</si>
  <si>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</si>
  <si>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</si>
  <si>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</si>
  <si>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</si>
  <si>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</si>
  <si>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</si>
  <si>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</si>
  <si>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</si>
  <si>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</si>
  <si>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</si>
  <si>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</si>
  <si>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</si>
  <si>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</si>
  <si>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</si>
  <si>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</si>
  <si>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</si>
  <si>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</si>
  <si>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</si>
  <si>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</si>
  <si>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</si>
  <si>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</si>
  <si>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</si>
  <si>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</si>
  <si>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</si>
  <si>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</si>
  <si>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</si>
  <si>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</si>
  <si>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</si>
  <si>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</si>
  <si>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</si>
  <si>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</si>
  <si>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</si>
  <si>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</si>
  <si>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</si>
  <si>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</si>
  <si>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</si>
  <si>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</si>
  <si>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</si>
  <si>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</si>
  <si>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</si>
  <si>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</si>
  <si>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</si>
  <si>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</si>
  <si>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</si>
  <si>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</si>
  <si>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</si>
  <si>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</si>
  <si>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</si>
  <si>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</si>
  <si>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</si>
  <si>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</si>
  <si>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</si>
  <si>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</si>
  <si>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</si>
  <si>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</si>
  <si>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</si>
  <si>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</si>
  <si>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</si>
  <si>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</si>
  <si>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</si>
  <si>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</si>
  <si>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</si>
  <si>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</si>
  <si>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</si>
  <si>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</si>
  <si>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</si>
  <si>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</si>
  <si>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</si>
  <si>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</si>
  <si>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</si>
  <si>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</si>
  <si>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</si>
  <si>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</si>
  <si>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</si>
  <si>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</si>
  <si>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</si>
  <si>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</si>
  <si>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</si>
  <si>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</si>
  <si>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</si>
  <si>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</si>
  <si>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</si>
  <si>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</si>
  <si>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</si>
  <si>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</si>
  <si>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</si>
  <si>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</si>
  <si>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</si>
  <si>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</si>
  <si>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</si>
  <si>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</si>
  <si>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</si>
  <si>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</si>
  <si>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</si>
  <si>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</si>
  <si>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</si>
  <si>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</si>
  <si>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</si>
  <si>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</si>
  <si>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</si>
  <si>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</si>
  <si>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</si>
  <si>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</si>
  <si>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</si>
  <si>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</si>
  <si>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</si>
  <si>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</si>
  <si>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</si>
  <si>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</si>
  <si>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</si>
  <si>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</si>
  <si>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</si>
  <si>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</si>
  <si>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</si>
  <si>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</si>
  <si>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</si>
  <si>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</si>
  <si>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</si>
  <si>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</si>
  <si>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</si>
  <si>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</si>
  <si>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</si>
  <si>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</si>
  <si>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</si>
  <si>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</si>
  <si>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</si>
  <si>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</si>
  <si>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</si>
  <si>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</si>
  <si>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</si>
  <si>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</si>
  <si>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</si>
  <si>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</si>
  <si>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</si>
  <si>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</si>
  <si>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</si>
  <si>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</si>
  <si>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</si>
  <si>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</si>
  <si>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</si>
  <si>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</si>
  <si>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</si>
  <si>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</si>
  <si>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</si>
  <si>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</si>
  <si>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</si>
  <si>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</si>
  <si>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</si>
  <si>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</si>
  <si>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</si>
  <si>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</si>
  <si>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</si>
  <si>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</si>
  <si>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</si>
  <si>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</si>
  <si>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</si>
  <si>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</si>
  <si>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</si>
  <si>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</si>
  <si>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</si>
  <si>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</si>
  <si>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</si>
  <si>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</si>
  <si>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</si>
  <si>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</si>
  <si>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</si>
  <si>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</si>
  <si>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</si>
  <si>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</si>
  <si>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</si>
  <si>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</si>
  <si>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</si>
  <si>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</si>
  <si>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</si>
  <si>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</si>
  <si>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</si>
  <si>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</si>
  <si>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</si>
  <si>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</si>
  <si>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</si>
  <si>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</si>
  <si>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</si>
  <si>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</si>
  <si>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</si>
  <si>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</si>
  <si>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</si>
  <si>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</si>
  <si>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</si>
  <si>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</si>
  <si>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</si>
  <si>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</si>
  <si>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</si>
  <si>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</si>
  <si>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</si>
  <si>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</si>
  <si>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</si>
  <si>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</si>
  <si>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</si>
  <si>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</si>
  <si>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</si>
  <si>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</si>
  <si>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</si>
  <si>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</si>
  <si>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</si>
  <si>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</si>
  <si>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</si>
  <si>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</si>
  <si>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</si>
  <si>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</si>
  <si>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</si>
  <si>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</si>
  <si>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</si>
  <si>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</si>
  <si>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</si>
  <si>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</si>
  <si>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</si>
  <si>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</si>
  <si>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</si>
  <si>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</si>
  <si>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</si>
  <si>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</si>
  <si>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</si>
  <si>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</si>
  <si>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</si>
  <si>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</si>
  <si>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</si>
  <si>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</si>
  <si>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</si>
  <si>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</si>
  <si>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</si>
  <si>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</si>
  <si>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</si>
  <si>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</si>
  <si>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</si>
  <si>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</si>
  <si>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</si>
  <si>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</si>
  <si>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</si>
  <si>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</si>
  <si>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</si>
  <si>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</si>
  <si>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</si>
  <si>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</si>
  <si>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</si>
  <si>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</si>
  <si>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</si>
  <si>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</si>
  <si>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</si>
  <si>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</si>
  <si>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</si>
  <si>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</si>
  <si>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</si>
  <si>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</si>
  <si>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</si>
  <si>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</si>
  <si>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</si>
  <si>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</si>
  <si>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</si>
  <si>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</si>
  <si>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</si>
  <si>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</si>
  <si>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</si>
  <si>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</si>
  <si>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</si>
  <si>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</si>
  <si>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</si>
  <si>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</si>
  <si>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</si>
  <si>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</si>
  <si>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</si>
  <si>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</si>
  <si>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</si>
  <si>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</si>
  <si>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</si>
  <si>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</si>
  <si>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</si>
  <si>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</si>
  <si>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</si>
  <si>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</si>
  <si>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</si>
  <si>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</si>
  <si>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</si>
  <si>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</si>
  <si>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</si>
  <si>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</si>
  <si>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</si>
  <si>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</si>
  <si>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</si>
  <si>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</si>
  <si>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</si>
  <si>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</si>
  <si>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</si>
  <si>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</si>
  <si>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</si>
  <si>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</si>
  <si>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</si>
  <si>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</si>
  <si>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</si>
  <si>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</si>
  <si>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</si>
  <si>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</si>
  <si>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</si>
  <si>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</si>
  <si>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</si>
  <si>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</si>
  <si>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</si>
  <si>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</si>
  <si>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</si>
  <si>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</si>
  <si>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</si>
  <si>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</si>
  <si>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</si>
  <si>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</si>
  <si>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</si>
  <si>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</si>
  <si>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</si>
  <si>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</si>
  <si>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</si>
  <si>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</si>
  <si>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</si>
  <si>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</si>
  <si>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</si>
  <si>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</si>
  <si>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</si>
  <si>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</si>
  <si>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</si>
  <si>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</si>
  <si>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</si>
  <si>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</si>
  <si>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</si>
  <si>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</si>
  <si>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</si>
  <si>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</si>
  <si>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</si>
  <si>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</si>
  <si>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</si>
  <si>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</si>
  <si>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</si>
  <si>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</si>
  <si>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</si>
  <si>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</si>
  <si>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</si>
  <si>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</si>
  <si>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</si>
  <si>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</si>
  <si>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</si>
  <si>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</si>
  <si>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</si>
  <si>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</si>
  <si>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</si>
  <si>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</si>
  <si>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</si>
  <si>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</si>
  <si>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</si>
  <si>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</si>
  <si>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</si>
  <si>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</si>
  <si>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</si>
  <si>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</si>
  <si>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</si>
  <si>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</si>
  <si>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</si>
  <si>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</si>
  <si>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</si>
  <si>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</si>
  <si>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</si>
  <si>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</si>
  <si>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</si>
  <si>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</si>
  <si>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</si>
  <si>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</si>
  <si>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</si>
  <si>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</si>
  <si>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</si>
  <si>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</si>
  <si>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</si>
  <si>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</si>
  <si>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</si>
  <si>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</si>
  <si>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</si>
  <si>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</si>
  <si>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</si>
  <si>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</si>
  <si>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</si>
  <si>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</si>
  <si>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</si>
  <si>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</si>
  <si>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</si>
  <si>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</si>
  <si>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</si>
  <si>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</si>
  <si>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</si>
  <si>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</si>
  <si>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</si>
  <si>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</si>
  <si>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</si>
  <si>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</si>
  <si>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</si>
  <si>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</si>
  <si>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</si>
  <si>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</si>
  <si>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</si>
  <si>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</si>
  <si>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</si>
  <si>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</si>
  <si>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</si>
  <si>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</si>
  <si>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</si>
  <si>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</si>
  <si>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</si>
  <si>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</si>
  <si>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</si>
  <si>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</si>
  <si>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</si>
  <si>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</si>
  <si>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</si>
  <si>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</si>
  <si>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</si>
  <si>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</si>
  <si>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</si>
  <si>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</si>
  <si>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</si>
  <si>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</si>
  <si>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</si>
  <si>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</si>
  <si>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</si>
  <si>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</si>
  <si>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</si>
  <si>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</si>
  <si>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</si>
  <si>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</si>
  <si>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</si>
  <si>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</si>
  <si>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</si>
  <si>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</si>
  <si>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</si>
  <si>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</si>
  <si>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</si>
  <si>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</si>
  <si>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</si>
  <si>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</si>
  <si>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</si>
  <si>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</si>
  <si>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</si>
  <si>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</si>
  <si>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</si>
  <si>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</si>
  <si>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</si>
  <si>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</si>
  <si>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</si>
  <si>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</si>
  <si>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</si>
  <si>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</si>
  <si>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</si>
  <si>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</si>
  <si>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</si>
  <si>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</si>
  <si>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</si>
  <si>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</si>
  <si>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</si>
  <si>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</si>
  <si>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</si>
  <si>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</si>
  <si>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</si>
  <si>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</si>
  <si>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</si>
  <si>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</si>
  <si>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</si>
  <si>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</si>
  <si>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</si>
  <si>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</si>
  <si>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</si>
  <si>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</si>
  <si>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</si>
  <si>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</si>
  <si>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</si>
  <si>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</si>
  <si>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</si>
  <si>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</si>
  <si>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</si>
  <si>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</si>
  <si>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</si>
  <si>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</si>
  <si>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</si>
  <si>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</si>
  <si>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</si>
  <si>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</si>
  <si>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</si>
  <si>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</si>
  <si>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</si>
  <si>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</si>
  <si>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</si>
  <si>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</si>
  <si>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</si>
  <si>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</si>
  <si>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</si>
  <si>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</si>
  <si>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</si>
  <si>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</si>
  <si>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</si>
  <si>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</si>
  <si>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</si>
  <si>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</si>
  <si>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</si>
  <si>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</si>
  <si>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</si>
  <si>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</si>
  <si>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</si>
  <si>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</si>
  <si>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</si>
  <si>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</si>
  <si>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</si>
  <si>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</si>
  <si>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</si>
  <si>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</si>
  <si>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</si>
  <si>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</si>
  <si>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</si>
  <si>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</si>
  <si>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</si>
  <si>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</si>
  <si>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</si>
  <si>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</si>
  <si>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</si>
  <si>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</si>
  <si>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</si>
  <si>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</si>
  <si>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</si>
  <si>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</si>
  <si>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</si>
  <si>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</si>
  <si>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</si>
  <si>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</si>
  <si>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</si>
  <si>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</si>
  <si>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</si>
  <si>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</si>
  <si>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</si>
  <si>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</si>
  <si>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</si>
  <si>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</si>
  <si>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</si>
  <si>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</si>
  <si>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</si>
  <si>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</si>
  <si>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</si>
  <si>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</si>
  <si>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</si>
  <si>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</si>
  <si>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</si>
  <si>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</si>
  <si>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</si>
  <si>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</si>
  <si>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</si>
  <si>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</si>
  <si>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</si>
  <si>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</si>
  <si>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</si>
  <si>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</si>
  <si>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</si>
  <si>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</si>
  <si>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</si>
  <si>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</si>
  <si>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</si>
  <si>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</si>
  <si>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</si>
  <si>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</si>
  <si>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</si>
  <si>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</si>
  <si>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</si>
  <si>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</si>
  <si>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</si>
  <si>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</si>
  <si>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</si>
  <si>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</si>
  <si>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</si>
  <si>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</si>
  <si>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</si>
  <si>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</si>
  <si>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</si>
  <si>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</si>
  <si>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</si>
  <si>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</si>
  <si>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</si>
  <si>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</si>
  <si>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</si>
  <si>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</si>
  <si>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</si>
  <si>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</si>
  <si>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</si>
  <si>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</si>
  <si>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</si>
  <si>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</si>
  <si>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</si>
  <si>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</si>
  <si>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</si>
  <si>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</si>
  <si>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</si>
  <si>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</si>
  <si>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</si>
  <si>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</si>
  <si>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</si>
  <si>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</si>
  <si>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</si>
  <si>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</si>
  <si>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</si>
  <si>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</si>
  <si>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</si>
  <si>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</si>
  <si>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</si>
  <si>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</si>
  <si>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</si>
  <si>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</si>
  <si>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</si>
  <si>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</si>
  <si>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</si>
  <si>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</si>
  <si>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</si>
  <si>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</si>
  <si>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</si>
  <si>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</si>
  <si>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</si>
  <si>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</si>
  <si>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</si>
  <si>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</si>
  <si>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</si>
  <si>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</si>
  <si>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</si>
  <si>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</si>
  <si>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</si>
  <si>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</si>
  <si>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</si>
  <si>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</si>
  <si>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</si>
  <si>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</si>
  <si>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</si>
  <si>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</si>
  <si>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</si>
  <si>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</si>
  <si>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</si>
  <si>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</si>
  <si>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</si>
  <si>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</si>
  <si>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</si>
  <si>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</si>
  <si>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</si>
  <si>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</si>
  <si>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</si>
  <si>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</si>
  <si>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</si>
  <si>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</si>
  <si>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</si>
  <si>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</si>
  <si>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</si>
  <si>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</si>
  <si>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</si>
  <si>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</si>
  <si>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</si>
  <si>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</si>
  <si>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</si>
  <si>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</si>
  <si>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</si>
  <si>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</si>
  <si>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</si>
  <si>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</si>
  <si>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</si>
  <si>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</si>
  <si>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</si>
  <si>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</si>
  <si>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</si>
  <si>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</si>
  <si>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</si>
  <si>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</si>
  <si>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</si>
  <si>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</si>
  <si>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</si>
  <si>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</si>
  <si>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</si>
  <si>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</si>
  <si>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</si>
  <si>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</si>
  <si>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</si>
  <si>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</si>
  <si>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</si>
  <si>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</si>
  <si>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</si>
  <si>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</si>
  <si>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</si>
  <si>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</si>
  <si>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</si>
  <si>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</si>
  <si>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</si>
  <si>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</si>
  <si>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</si>
  <si>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</si>
  <si>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</si>
  <si>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</si>
  <si>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</si>
  <si>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</si>
  <si>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</si>
  <si>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</si>
  <si>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</si>
  <si>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</si>
  <si>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</si>
  <si>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</si>
  <si>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</si>
  <si>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</si>
  <si>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</si>
  <si>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</si>
  <si>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</si>
  <si>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</si>
  <si>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</si>
  <si>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</si>
  <si>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</si>
  <si>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</si>
  <si>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</si>
  <si>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</si>
  <si>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</si>
  <si>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</si>
  <si>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</si>
  <si>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</si>
  <si>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</si>
  <si>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</si>
  <si>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</si>
  <si>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</si>
  <si>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</si>
  <si>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</si>
  <si>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</si>
  <si>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</si>
  <si>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</si>
  <si>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</si>
  <si>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</si>
  <si>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</si>
  <si>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</si>
  <si>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</si>
  <si>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</si>
  <si>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</si>
  <si>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</si>
  <si>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</si>
  <si>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</si>
  <si>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</si>
  <si>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</si>
  <si>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</si>
  <si>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</si>
  <si>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</si>
  <si>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</si>
  <si>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</si>
  <si>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</si>
  <si>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</si>
  <si>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</si>
  <si>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</si>
  <si>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</si>
  <si>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</si>
  <si>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</si>
  <si>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</si>
  <si>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</si>
  <si>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</si>
  <si>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</si>
  <si>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</si>
  <si>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</si>
  <si>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</si>
  <si>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</si>
  <si>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</si>
  <si>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</si>
  <si>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</si>
  <si>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</si>
  <si>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</si>
  <si>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</si>
  <si>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</si>
  <si>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</si>
  <si>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</si>
  <si>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</si>
  <si>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</si>
  <si>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</si>
  <si>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</si>
  <si>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</si>
  <si>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</si>
  <si>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</si>
  <si>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</si>
  <si>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</si>
  <si>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</si>
  <si>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</si>
  <si>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</si>
  <si>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</si>
  <si>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</si>
  <si>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</si>
  <si>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</si>
  <si>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</si>
  <si>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</si>
  <si>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</si>
  <si>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</si>
  <si>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</si>
  <si>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</si>
  <si>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</si>
  <si>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</si>
  <si>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</si>
  <si>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</si>
  <si>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</si>
  <si>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</si>
  <si>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</si>
  <si>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</si>
  <si>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</si>
  <si>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</si>
  <si>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</si>
  <si>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</si>
  <si>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</si>
  <si>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</si>
  <si>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</si>
  <si>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</si>
  <si>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</si>
  <si>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</si>
  <si>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</si>
  <si>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</si>
  <si>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</si>
  <si>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</si>
  <si>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</si>
  <si>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</si>
  <si>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</si>
  <si>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</si>
  <si>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</si>
  <si>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</si>
  <si>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</si>
  <si>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</si>
  <si>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</si>
  <si>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</si>
  <si>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</si>
  <si>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</si>
  <si>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</si>
  <si>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</si>
  <si>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</si>
  <si>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</si>
  <si>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</si>
  <si>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</si>
  <si>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</si>
  <si>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</si>
  <si>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</si>
  <si>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</si>
  <si>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</si>
  <si>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</si>
  <si>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</si>
  <si>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</si>
  <si>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</si>
  <si>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</si>
  <si>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</si>
  <si>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</si>
  <si>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</si>
  <si>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</si>
  <si>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</si>
  <si>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</si>
  <si>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</si>
  <si>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</si>
  <si>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</si>
  <si>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</si>
  <si>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</si>
  <si>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</si>
  <si>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</si>
  <si>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</si>
  <si>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</si>
  <si>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</si>
  <si>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</si>
  <si>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</si>
  <si>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</si>
  <si>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</si>
  <si>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</si>
  <si>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</si>
  <si>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</si>
  <si>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</si>
  <si>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</si>
  <si>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</si>
  <si>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</si>
  <si>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</si>
  <si>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</si>
  <si>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</si>
  <si>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</si>
  <si>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</si>
  <si>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</si>
  <si>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</si>
  <si>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</si>
  <si>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</si>
  <si>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</si>
  <si>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</si>
  <si>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</si>
  <si>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</si>
  <si>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</si>
  <si>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</si>
  <si>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</si>
  <si>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</si>
  <si>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</si>
  <si>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</si>
  <si>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</si>
  <si>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</si>
  <si>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</si>
  <si>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</si>
  <si>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</si>
  <si>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</si>
  <si>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</si>
  <si>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</si>
  <si>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</si>
  <si>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</si>
  <si>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</si>
  <si>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</si>
  <si>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</si>
  <si>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</si>
  <si>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</si>
  <si>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</si>
  <si>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</si>
  <si>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</si>
  <si>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</si>
  <si>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</si>
  <si>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</si>
  <si>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</si>
  <si>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</si>
  <si>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</si>
  <si>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</si>
  <si>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</si>
  <si>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</si>
  <si>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</si>
  <si>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</si>
  <si>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</si>
  <si>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</si>
  <si>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</si>
  <si>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</si>
  <si>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</si>
  <si>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</si>
  <si>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</si>
  <si>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</si>
  <si>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</si>
  <si>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</si>
  <si>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</si>
  <si>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</si>
  <si>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</si>
  <si>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</si>
  <si>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</si>
  <si>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</si>
  <si>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</si>
  <si>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</si>
  <si>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</si>
  <si>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</si>
  <si>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</si>
  <si>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</si>
  <si>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</si>
  <si>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</si>
  <si>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</si>
  <si>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</si>
  <si>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</si>
  <si>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</si>
  <si>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</si>
  <si>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</si>
  <si>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</si>
  <si>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</si>
  <si>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</si>
  <si>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</si>
  <si>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</si>
  <si>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</si>
  <si>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</si>
  <si>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</si>
  <si>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</si>
  <si>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</si>
  <si>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</si>
  <si>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</si>
  <si>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</si>
  <si>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</si>
  <si>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</si>
  <si>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</si>
  <si>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</si>
  <si>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</si>
  <si>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</si>
  <si>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</si>
  <si>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</si>
  <si>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</si>
  <si>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</si>
  <si>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</si>
  <si>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</si>
  <si>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</si>
  <si>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</si>
  <si>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</si>
  <si>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</si>
  <si>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</si>
  <si>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</si>
  <si>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</si>
  <si>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</si>
  <si>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</si>
  <si>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</si>
  <si>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</si>
  <si>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</si>
  <si>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</si>
  <si>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</si>
  <si>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</si>
  <si>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</si>
  <si>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</si>
  <si>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</si>
  <si>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</si>
  <si>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</si>
  <si>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</si>
  <si>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</si>
  <si>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</si>
  <si>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</si>
  <si>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</si>
  <si>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</si>
  <si>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</si>
  <si>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</si>
  <si>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</si>
  <si>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</si>
  <si>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</si>
  <si>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</si>
  <si>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</si>
  <si>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</si>
  <si>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</si>
  <si>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</si>
  <si>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</si>
  <si>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</si>
  <si>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</si>
  <si>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</si>
  <si>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</si>
  <si>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</si>
  <si>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</si>
  <si>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</si>
  <si>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</si>
  <si>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</si>
  <si>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</si>
  <si>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</si>
  <si>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</si>
  <si>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</si>
  <si>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</si>
  <si>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</si>
  <si>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</si>
  <si>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</si>
  <si>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</si>
  <si>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</si>
  <si>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</si>
  <si>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</si>
  <si>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</si>
  <si>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</si>
  <si>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</si>
  <si>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</si>
  <si>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</si>
  <si>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</si>
  <si>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</si>
  <si>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</si>
  <si>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</si>
  <si>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</si>
  <si>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</si>
  <si>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</si>
  <si>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</si>
  <si>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</si>
  <si>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</si>
  <si>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</si>
  <si>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</si>
  <si>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</si>
  <si>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</si>
  <si>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</si>
  <si>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</si>
  <si>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</si>
  <si>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</si>
  <si>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</si>
  <si>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</si>
  <si>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</si>
  <si>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</si>
  <si>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</si>
  <si>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</si>
  <si>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</si>
  <si>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</si>
  <si>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</si>
  <si>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</si>
  <si>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</si>
  <si>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</si>
  <si>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</si>
  <si>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</si>
  <si>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</si>
  <si>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</si>
  <si>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</si>
  <si>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</si>
  <si>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</si>
  <si>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</si>
  <si>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</si>
  <si>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</si>
  <si>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</si>
  <si>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</si>
  <si>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</si>
  <si>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</si>
  <si>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</si>
  <si>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</si>
  <si>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</si>
  <si>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</si>
  <si>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</si>
  <si>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</si>
  <si>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</si>
  <si>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</si>
  <si>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</si>
  <si>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</si>
  <si>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</si>
  <si>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</si>
  <si>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</si>
  <si>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</si>
  <si>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</si>
  <si>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</si>
  <si>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</si>
  <si>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</si>
  <si>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</si>
  <si>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</si>
  <si>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</si>
  <si>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</si>
  <si>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</si>
  <si>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</si>
  <si>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</si>
  <si>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</si>
  <si>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</si>
  <si>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</si>
  <si>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</si>
  <si>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</si>
  <si>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</si>
  <si>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</si>
  <si>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</si>
  <si>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</si>
  <si>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</si>
  <si>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</si>
  <si>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</si>
  <si>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</si>
  <si>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</si>
  <si>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</si>
  <si>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</si>
  <si>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</si>
  <si>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</si>
  <si>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</si>
  <si>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</si>
  <si>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</si>
  <si>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</si>
  <si>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</si>
  <si>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</si>
  <si>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</si>
  <si>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</si>
  <si>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</si>
  <si>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</si>
  <si>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</si>
  <si>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</si>
  <si>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</si>
  <si>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</si>
  <si>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</si>
  <si>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</si>
  <si>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</si>
  <si>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</si>
  <si>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</si>
  <si>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</si>
  <si>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</si>
  <si>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</si>
  <si>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</si>
  <si>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</si>
  <si>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</si>
  <si>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</si>
  <si>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</si>
  <si>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</si>
  <si>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</si>
  <si>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</si>
  <si>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</si>
  <si>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</si>
  <si>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</si>
  <si>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</si>
  <si>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</si>
  <si>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</si>
  <si>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</si>
  <si>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</si>
  <si>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</si>
  <si>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</si>
  <si>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</si>
  <si>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</si>
  <si>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</si>
  <si>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</si>
  <si>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</si>
  <si>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</si>
  <si>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</si>
  <si>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</si>
  <si>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</si>
  <si>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</si>
  <si>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</si>
  <si>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</si>
  <si>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</si>
  <si>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</si>
  <si>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</si>
  <si>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</si>
  <si>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</si>
  <si>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</si>
  <si>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</si>
  <si>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</si>
  <si>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</si>
  <si>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</si>
  <si>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</si>
  <si>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</si>
  <si>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</si>
  <si>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</si>
  <si>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</si>
  <si>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</si>
  <si>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</si>
  <si>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</si>
  <si>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</si>
  <si>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</si>
  <si>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</si>
  <si>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</si>
  <si>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</si>
  <si>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</si>
  <si>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</si>
  <si>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</si>
  <si>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</si>
  <si>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</si>
  <si>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</si>
  <si>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</si>
  <si>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</si>
  <si>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</si>
  <si>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</si>
  <si>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</si>
  <si>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</si>
  <si>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</si>
  <si>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</si>
  <si>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</si>
  <si>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</si>
  <si>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</si>
  <si>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</si>
  <si>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</si>
  <si>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</si>
  <si>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</si>
  <si>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</si>
  <si>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</si>
  <si>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</si>
  <si>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</si>
  <si>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</si>
  <si>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</si>
  <si>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</si>
  <si>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</si>
  <si>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</si>
  <si>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</si>
  <si>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</si>
  <si>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</si>
  <si>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</si>
  <si>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</si>
  <si>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</si>
  <si>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</si>
  <si>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</si>
  <si>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</si>
  <si>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</si>
  <si>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</si>
  <si>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</si>
  <si>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</si>
  <si>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</si>
  <si>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</si>
  <si>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</si>
  <si>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</si>
  <si>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</si>
  <si>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</si>
  <si>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</si>
  <si>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</si>
  <si>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</si>
  <si>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</si>
  <si>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</si>
  <si>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</si>
  <si>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</si>
  <si>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</si>
  <si>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</si>
  <si>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</si>
  <si>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</si>
  <si>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</si>
  <si>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</si>
  <si>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</si>
  <si>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</si>
  <si>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</si>
  <si>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</si>
  <si>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</si>
  <si>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</si>
  <si>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</si>
  <si>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</si>
  <si>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</si>
  <si>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</si>
  <si>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</si>
  <si>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</si>
  <si>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</si>
  <si>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</si>
  <si>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</si>
  <si>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</si>
  <si>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</si>
  <si>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</si>
  <si>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</si>
  <si>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</si>
  <si>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</si>
  <si>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</si>
  <si>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</si>
  <si>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</si>
  <si>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</si>
  <si>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</si>
  <si>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</si>
  <si>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</si>
  <si>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</si>
  <si>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</si>
  <si>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</si>
  <si>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</si>
  <si>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</si>
  <si>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</si>
  <si>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</si>
  <si>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</si>
  <si>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</si>
  <si>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</si>
  <si>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</si>
  <si>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</si>
  <si>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</si>
  <si>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</si>
  <si>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</si>
  <si>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</si>
  <si>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</si>
  <si>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</si>
  <si>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</si>
  <si>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</si>
  <si>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</si>
  <si>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</si>
  <si>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</si>
  <si>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</si>
  <si>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</si>
  <si>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</si>
  <si>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</si>
  <si>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</si>
  <si>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</si>
  <si>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</si>
  <si>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</si>
  <si>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</si>
  <si>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</si>
  <si>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</si>
  <si>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</si>
  <si>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</si>
  <si>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</si>
  <si>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</si>
  <si>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</si>
  <si>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</si>
  <si>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</si>
  <si>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</si>
  <si>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</si>
  <si>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</si>
  <si>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</si>
  <si>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</si>
  <si>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</si>
  <si>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</si>
  <si>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</si>
  <si>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</si>
  <si>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</si>
  <si>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</si>
  <si>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</si>
  <si>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</si>
  <si>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</si>
  <si>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</si>
  <si>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</si>
  <si>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</si>
  <si>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</si>
  <si>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</si>
  <si>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</si>
  <si>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</si>
  <si>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</si>
  <si>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</si>
  <si>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</si>
  <si>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</si>
  <si>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</si>
  <si>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</si>
  <si>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</si>
  <si>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</si>
  <si>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</si>
  <si>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</si>
  <si>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</si>
  <si>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</si>
  <si>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</si>
  <si>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</si>
  <si>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</si>
  <si>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</si>
  <si>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</si>
  <si>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</si>
  <si>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</si>
  <si>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</si>
  <si>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</si>
  <si>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</si>
  <si>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</si>
  <si>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</si>
  <si>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</si>
  <si>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</si>
  <si>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</si>
  <si>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</si>
  <si>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</si>
  <si>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</si>
  <si>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</si>
  <si>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</si>
  <si>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</si>
  <si>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</si>
  <si>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</si>
  <si>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</si>
  <si>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</si>
  <si>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</si>
  <si>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</si>
  <si>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</si>
  <si>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</si>
  <si>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</si>
  <si>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</si>
  <si>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</si>
  <si>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</si>
  <si>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</si>
  <si>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</si>
  <si>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</si>
  <si>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</si>
  <si>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</si>
  <si>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</si>
  <si>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</si>
  <si>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</si>
  <si>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</si>
  <si>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</si>
  <si>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</si>
  <si>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</si>
  <si>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</si>
  <si>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</si>
  <si>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</si>
  <si>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</si>
  <si>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</si>
  <si>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</si>
  <si>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</si>
  <si>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</si>
  <si>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</si>
  <si>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</si>
  <si>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</si>
  <si>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</si>
  <si>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</si>
  <si>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</si>
  <si>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</si>
  <si>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</si>
  <si>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</si>
  <si>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</si>
  <si>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</si>
  <si>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</si>
  <si>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</si>
  <si>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</si>
  <si>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</si>
  <si>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</si>
  <si>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</si>
  <si>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</si>
  <si>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</si>
  <si>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</si>
  <si>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</si>
  <si>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</si>
  <si>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</si>
  <si>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</si>
  <si>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</si>
  <si>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</si>
  <si>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</si>
  <si>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</si>
  <si>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</si>
  <si>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</si>
  <si>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</si>
  <si>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</si>
  <si>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</si>
  <si>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</si>
  <si>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</si>
  <si>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</si>
  <si>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</si>
  <si>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</si>
  <si>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</si>
  <si>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</si>
  <si>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</si>
  <si>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</si>
  <si>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</si>
  <si>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</si>
  <si>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</si>
  <si>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</si>
  <si>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</si>
  <si>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</si>
  <si>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</si>
  <si>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</si>
  <si>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</si>
  <si>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</si>
  <si>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</si>
  <si>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</si>
  <si>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</si>
  <si>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</si>
  <si>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</si>
  <si>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</si>
  <si>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</si>
  <si>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</si>
  <si>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</si>
  <si>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</si>
  <si>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</si>
  <si>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</si>
  <si>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</si>
  <si>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</si>
  <si>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</si>
  <si>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</si>
  <si>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</si>
  <si>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</si>
  <si>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</si>
  <si>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</si>
  <si>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</si>
  <si>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</si>
  <si>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</si>
  <si>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</si>
  <si>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</si>
  <si>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</si>
  <si>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</si>
  <si>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</si>
  <si>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</si>
  <si>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</si>
  <si>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</si>
  <si>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</si>
  <si>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</si>
  <si>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</si>
  <si>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</si>
  <si>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</si>
  <si>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</si>
  <si>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</si>
  <si>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</si>
  <si>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</si>
  <si>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</si>
  <si>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</si>
  <si>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</si>
  <si>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</si>
  <si>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</si>
  <si>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</si>
  <si>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</si>
  <si>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</si>
  <si>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</si>
  <si>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</si>
  <si>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</si>
  <si>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</si>
  <si>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</si>
  <si>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</si>
  <si>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</si>
  <si>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</si>
  <si>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</si>
  <si>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</si>
  <si>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</si>
  <si>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</si>
  <si>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</si>
  <si>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</si>
  <si>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</si>
  <si>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</si>
  <si>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</si>
  <si>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</si>
  <si>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</si>
  <si>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</si>
  <si>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</si>
  <si>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</si>
  <si>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</si>
  <si>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</si>
  <si>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</si>
  <si>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</si>
  <si>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</si>
  <si>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</si>
  <si>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</si>
  <si>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</si>
  <si>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</si>
  <si>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</si>
  <si>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</si>
  <si>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</si>
  <si>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</si>
  <si>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</si>
  <si>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</si>
  <si>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</si>
  <si>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</si>
  <si>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</si>
  <si>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</si>
  <si>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</si>
  <si>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</si>
  <si>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</si>
  <si>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</si>
  <si>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</si>
  <si>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</si>
  <si>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</si>
  <si>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</si>
  <si>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</si>
  <si>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</si>
  <si>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</si>
  <si>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</si>
  <si>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</si>
  <si>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</si>
  <si>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</si>
  <si>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</si>
  <si>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</si>
  <si>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</si>
  <si>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</si>
  <si>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</si>
  <si>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</si>
  <si>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</si>
  <si>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</si>
  <si>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</si>
  <si>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</si>
  <si>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</si>
  <si>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</si>
  <si>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</si>
  <si>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</si>
  <si>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</si>
  <si>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</si>
  <si>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</si>
  <si>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</si>
  <si>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</si>
  <si>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</si>
  <si>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</si>
  <si>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</si>
  <si>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</si>
  <si>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</si>
  <si>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</si>
  <si>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</si>
  <si>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</si>
  <si>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</si>
  <si>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</si>
  <si>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</si>
  <si>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</si>
  <si>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</si>
  <si>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</si>
  <si>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</si>
  <si>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</si>
  <si>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</si>
  <si>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</si>
  <si>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</si>
  <si>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</si>
  <si>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</si>
  <si>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</si>
  <si>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</si>
  <si>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</si>
  <si>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</si>
  <si>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</si>
  <si>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</si>
  <si>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</si>
  <si>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</si>
  <si>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</si>
  <si>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</si>
  <si>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</si>
  <si>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</si>
  <si>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</si>
  <si>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</si>
  <si>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</si>
  <si>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</si>
  <si>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</si>
  <si>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</si>
  <si>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</si>
  <si>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</si>
  <si>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</si>
  <si>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</si>
  <si>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</si>
  <si>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</si>
  <si>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</si>
  <si>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</si>
  <si>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</si>
  <si>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</si>
  <si>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</si>
  <si>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</si>
  <si>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</si>
  <si>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</si>
  <si>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</si>
  <si>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</si>
  <si>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</si>
  <si>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</si>
  <si>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</si>
  <si>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</si>
  <si>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</si>
  <si>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</si>
  <si>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</si>
  <si>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</si>
  <si>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</si>
  <si>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</si>
  <si>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</si>
  <si>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</si>
  <si>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</si>
  <si>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</si>
  <si>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</si>
  <si>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</si>
  <si>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</si>
  <si>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</si>
  <si>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</si>
  <si>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</si>
  <si>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</si>
  <si>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</si>
  <si>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</si>
  <si>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</si>
  <si>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</si>
  <si>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</si>
  <si>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</si>
  <si>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</si>
  <si>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</si>
  <si>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</si>
  <si>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</si>
  <si>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</si>
  <si>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</si>
  <si>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</si>
  <si>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</si>
  <si>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</si>
  <si>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</si>
  <si>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</si>
  <si>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</si>
  <si>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</si>
  <si>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</si>
  <si>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</si>
  <si>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</si>
  <si>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</si>
  <si>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</si>
  <si>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</si>
  <si>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</si>
  <si>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</si>
  <si>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</si>
  <si>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</si>
  <si>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</si>
  <si>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</si>
  <si>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</si>
  <si>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</si>
  <si>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</si>
  <si>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</si>
  <si>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</si>
  <si>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</si>
  <si>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</si>
  <si>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</si>
  <si>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</si>
  <si>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</si>
  <si>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</si>
  <si>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</si>
  <si>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</si>
  <si>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</si>
  <si>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</si>
  <si>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</si>
  <si>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</si>
  <si>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</si>
  <si>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</si>
  <si>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</si>
  <si>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</si>
  <si>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</si>
  <si>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</si>
  <si>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</si>
  <si>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</si>
  <si>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</si>
  <si>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</si>
  <si>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</si>
  <si>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</si>
  <si>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</si>
  <si>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</si>
  <si>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</si>
  <si>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</si>
  <si>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</si>
  <si>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</si>
  <si>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</si>
  <si>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</si>
  <si>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</si>
  <si>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</si>
  <si>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</si>
  <si>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</si>
  <si>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</si>
  <si>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</si>
  <si>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</si>
  <si>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</si>
  <si>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</si>
  <si>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</si>
  <si>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</si>
  <si>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</si>
  <si>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</si>
  <si>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</si>
  <si>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</si>
  <si>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</si>
  <si>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</si>
  <si>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</si>
  <si>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</si>
  <si>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</si>
  <si>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</si>
  <si>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</si>
  <si>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</si>
  <si>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</si>
  <si>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</si>
  <si>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</si>
  <si>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</si>
  <si>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</si>
  <si>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</si>
  <si>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</si>
  <si>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</si>
  <si>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</si>
  <si>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</si>
  <si>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</si>
  <si>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</si>
  <si>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</si>
  <si>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</si>
  <si>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</si>
  <si>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</si>
  <si>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</si>
  <si>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</si>
  <si>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</si>
  <si>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</si>
  <si>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</si>
  <si>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</si>
  <si>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</si>
  <si>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</si>
  <si>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</si>
  <si>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</si>
  <si>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</si>
  <si>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</si>
  <si>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</si>
  <si>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</si>
  <si>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</si>
  <si>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</si>
  <si>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</si>
  <si>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</si>
  <si>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</si>
  <si>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</si>
  <si>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</si>
  <si>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</si>
  <si>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</si>
  <si>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</si>
  <si>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</si>
  <si>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</si>
  <si>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</si>
  <si>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</si>
  <si>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</si>
  <si>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</si>
  <si>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</si>
  <si>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</si>
  <si>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</si>
  <si>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</si>
  <si>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</si>
  <si>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</si>
  <si>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</si>
  <si>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</si>
  <si>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</si>
  <si>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</si>
  <si>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</si>
  <si>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</si>
  <si>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</si>
  <si>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</si>
  <si>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</si>
  <si>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</si>
  <si>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</si>
  <si>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</si>
  <si>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</si>
  <si>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</si>
  <si>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</si>
  <si>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</si>
  <si>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</si>
  <si>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</si>
  <si>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</si>
  <si>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</si>
  <si>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</si>
  <si>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</si>
  <si>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</si>
  <si>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</si>
  <si>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</si>
  <si>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</si>
  <si>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</si>
  <si>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</si>
  <si>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</si>
  <si>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</si>
  <si>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</si>
  <si>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</si>
  <si>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</si>
  <si>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</si>
  <si>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</si>
  <si>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</si>
  <si>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</si>
  <si>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</si>
  <si>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</si>
  <si>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</si>
  <si>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</si>
  <si>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</si>
  <si>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</si>
  <si>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</si>
  <si>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</si>
  <si>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</si>
  <si>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</si>
  <si>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</si>
  <si>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</si>
  <si>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</si>
  <si>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</si>
  <si>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</si>
  <si>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</si>
  <si>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</si>
  <si>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</si>
  <si>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</si>
  <si>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</si>
  <si>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</si>
  <si>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</si>
  <si>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</si>
  <si>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</si>
  <si>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</si>
  <si>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</si>
  <si>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</si>
  <si>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</si>
  <si>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</si>
  <si>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</si>
  <si>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</si>
  <si>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</si>
  <si>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</si>
  <si>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</si>
  <si>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</si>
  <si>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</si>
  <si>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</si>
  <si>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</si>
  <si>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</si>
  <si>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</si>
  <si>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</si>
  <si>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</si>
  <si>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</si>
  <si>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</si>
  <si>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</si>
  <si>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</si>
  <si>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</si>
  <si>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</si>
  <si>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</si>
  <si>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</si>
  <si>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</si>
  <si>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</si>
  <si>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</si>
  <si>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</si>
  <si>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</si>
  <si>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</si>
  <si>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</si>
  <si>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</si>
  <si>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</si>
  <si>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</si>
  <si>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</si>
  <si>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</si>
  <si>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</si>
  <si>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</si>
  <si>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</si>
  <si>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</si>
  <si>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</si>
  <si>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</si>
  <si>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</si>
  <si>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</si>
  <si>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</si>
  <si>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</si>
  <si>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</si>
  <si>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</si>
  <si>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</si>
  <si>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</si>
  <si>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</si>
  <si>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</si>
  <si>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</si>
  <si>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</si>
  <si>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</si>
  <si>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</si>
  <si>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</si>
  <si>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</si>
  <si>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</si>
  <si>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</si>
  <si>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</si>
  <si>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</si>
  <si>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</si>
  <si>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</si>
  <si>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</si>
  <si>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</si>
  <si>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</si>
  <si>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</si>
  <si>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</si>
  <si>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</si>
  <si>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</si>
  <si>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</si>
  <si>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</si>
  <si>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</si>
  <si>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</si>
  <si>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</si>
  <si>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</si>
  <si>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</si>
  <si>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</si>
  <si>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</si>
  <si>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</si>
  <si>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</si>
  <si>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</si>
  <si>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</si>
  <si>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</si>
  <si>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</si>
  <si>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</si>
  <si>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</si>
  <si>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</si>
  <si>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</si>
  <si>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</si>
  <si>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</si>
  <si>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</si>
  <si>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</si>
  <si>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</si>
  <si>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</si>
  <si>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</si>
  <si>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</si>
  <si>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</si>
  <si>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</si>
  <si>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</si>
  <si>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</si>
  <si>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</si>
  <si>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</si>
  <si>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</si>
  <si>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</si>
  <si>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</si>
  <si>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</si>
  <si>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</si>
  <si>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</si>
  <si>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</si>
  <si>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</si>
  <si>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</si>
  <si>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</si>
  <si>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</si>
  <si>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</si>
  <si>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</si>
  <si>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</si>
  <si>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</si>
  <si>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</si>
  <si>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</si>
  <si>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</si>
  <si>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</si>
  <si>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</si>
  <si>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</si>
  <si>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</si>
  <si>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</si>
  <si>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</si>
  <si>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</si>
  <si>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</si>
  <si>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</si>
  <si>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</si>
  <si>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</si>
  <si>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</si>
  <si>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</si>
  <si>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</si>
  <si>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</si>
  <si>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</si>
  <si>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</si>
  <si>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</si>
  <si>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</si>
  <si>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</si>
  <si>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</si>
  <si>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</si>
  <si>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</si>
  <si>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</si>
  <si>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</si>
  <si>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</si>
  <si>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</si>
  <si>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</si>
  <si>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</si>
  <si>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</si>
  <si>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</si>
  <si>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</si>
  <si>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</si>
  <si>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</si>
  <si>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</si>
  <si>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</si>
  <si>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</si>
  <si>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</si>
  <si>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</si>
  <si>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</si>
  <si>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</si>
  <si>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</si>
  <si>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</si>
  <si>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</si>
  <si>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</si>
  <si>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</si>
  <si>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</si>
  <si>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</si>
  <si>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</si>
  <si>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</si>
  <si>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</si>
  <si>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</si>
  <si>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</si>
  <si>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</si>
  <si>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</si>
  <si>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</si>
  <si>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</si>
  <si>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</si>
  <si>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</si>
  <si>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</si>
  <si>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</si>
  <si>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</si>
  <si>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</si>
  <si>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</si>
  <si>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</si>
  <si>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</si>
  <si>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</si>
  <si>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</si>
  <si>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</si>
  <si>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</si>
  <si>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</si>
  <si>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</si>
  <si>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</si>
  <si>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</si>
  <si>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</si>
  <si>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</si>
  <si>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</si>
  <si>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</si>
  <si>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</si>
  <si>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</si>
  <si>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</si>
  <si>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</si>
  <si>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</si>
  <si>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</si>
  <si>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</si>
  <si>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</si>
  <si>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</si>
  <si>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</si>
  <si>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</si>
  <si>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</si>
  <si>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</si>
  <si>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</si>
  <si>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</si>
  <si>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</si>
  <si>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</si>
  <si>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</si>
  <si>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</si>
  <si>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</si>
  <si>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</si>
  <si>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</si>
  <si>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</si>
  <si>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</si>
  <si>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</si>
  <si>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</si>
  <si>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</si>
  <si>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</si>
  <si>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</si>
  <si>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</si>
  <si>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</si>
  <si>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</si>
  <si>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</si>
  <si>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</si>
  <si>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</si>
  <si>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</si>
  <si>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</si>
  <si>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</si>
  <si>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</si>
  <si>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</si>
  <si>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</si>
  <si>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</si>
  <si>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</si>
  <si>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</si>
  <si>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</si>
  <si>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</si>
  <si>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</si>
  <si>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</si>
  <si>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</si>
  <si>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</si>
  <si>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</si>
  <si>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</si>
  <si>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</si>
  <si>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</si>
  <si>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</si>
  <si>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</si>
  <si>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</si>
  <si>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</si>
  <si>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</si>
  <si>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</si>
  <si>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</si>
  <si>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</si>
  <si>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</si>
  <si>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</si>
  <si>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</si>
  <si>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</si>
  <si>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</si>
  <si>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</si>
  <si>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</si>
  <si>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</si>
  <si>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</si>
  <si>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</si>
  <si>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</si>
  <si>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</si>
  <si>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</si>
  <si>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</si>
  <si>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</si>
  <si>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</si>
  <si>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</si>
  <si>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</si>
  <si>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</si>
  <si>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</si>
  <si>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</si>
  <si>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</si>
  <si>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</si>
  <si>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</si>
  <si>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</si>
  <si>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</si>
  <si>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</si>
  <si>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</si>
  <si>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</si>
  <si>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</si>
  <si>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</si>
  <si>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</si>
  <si>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</si>
  <si>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</si>
  <si>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</si>
  <si>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</si>
  <si>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</si>
  <si>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</si>
  <si>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</si>
  <si>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</si>
  <si>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</si>
  <si>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</si>
  <si>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</si>
  <si>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</si>
  <si>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</si>
  <si>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</si>
  <si>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</si>
  <si>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</si>
  <si>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</si>
  <si>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</si>
  <si>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</si>
  <si>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</si>
  <si>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</si>
  <si>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</si>
  <si>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</si>
  <si>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</si>
  <si>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</si>
  <si>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</si>
  <si>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</si>
  <si>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</si>
  <si>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</si>
  <si>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</si>
  <si>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</si>
  <si>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</si>
  <si>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</si>
  <si>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</si>
  <si>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</si>
  <si>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</si>
  <si>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</si>
  <si>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</si>
  <si>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</si>
  <si>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</si>
  <si>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</si>
  <si>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</si>
  <si>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</si>
  <si>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</si>
  <si>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</si>
  <si>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</si>
  <si>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</si>
  <si>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</si>
  <si>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</si>
  <si>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</si>
  <si>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</si>
  <si>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</si>
  <si>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</si>
  <si>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</si>
  <si>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</si>
  <si>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</si>
  <si>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</si>
  <si>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</si>
  <si>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</si>
  <si>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</si>
  <si>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</si>
  <si>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</si>
  <si>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</si>
  <si>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</si>
  <si>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</si>
  <si>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</si>
  <si>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</si>
  <si>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</si>
  <si>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</si>
  <si>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</si>
  <si>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</si>
  <si>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</si>
  <si>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</si>
  <si>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</si>
  <si>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</si>
  <si>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</si>
  <si>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</si>
  <si>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</si>
  <si>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</si>
  <si>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</si>
  <si>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</si>
  <si>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</si>
  <si>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</si>
  <si>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</si>
  <si>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</si>
  <si>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</si>
  <si>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</si>
  <si>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</si>
  <si>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</si>
  <si>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</si>
  <si>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</si>
  <si>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</si>
  <si>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</si>
  <si>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</si>
  <si>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</si>
  <si>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</si>
  <si>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</si>
  <si>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</si>
  <si>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</si>
  <si>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</si>
  <si>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</si>
  <si>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</si>
  <si>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</si>
  <si>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</si>
  <si>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</si>
  <si>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</si>
  <si>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</si>
  <si>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</si>
  <si>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</si>
  <si>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</si>
  <si>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</si>
  <si>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</si>
  <si>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</si>
  <si>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</si>
  <si>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</si>
  <si>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</si>
  <si>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</si>
  <si>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</si>
  <si>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</si>
  <si>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</si>
  <si>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</si>
  <si>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</si>
  <si>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</si>
  <si>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</si>
  <si>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</si>
  <si>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</si>
  <si>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</si>
  <si>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</si>
  <si>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</si>
  <si>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</si>
  <si>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</si>
  <si>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</si>
  <si>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</si>
  <si>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</si>
  <si>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</si>
  <si>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</si>
  <si>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</si>
  <si>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</si>
  <si>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</si>
  <si>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</si>
  <si>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</si>
  <si>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</si>
  <si>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</si>
  <si>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</si>
  <si>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</si>
  <si>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</si>
  <si>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</si>
  <si>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</si>
  <si>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</si>
  <si>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</si>
  <si>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</si>
  <si>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</si>
  <si>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</si>
  <si>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</si>
  <si>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</si>
  <si>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</si>
  <si>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</si>
  <si>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</si>
  <si>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</si>
  <si>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</si>
  <si>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</si>
  <si>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</si>
  <si>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</si>
  <si>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</si>
  <si>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</si>
  <si>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</si>
  <si>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</si>
  <si>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</si>
  <si>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</si>
  <si>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</si>
  <si>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</si>
  <si>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</si>
  <si>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</si>
  <si>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</si>
  <si>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</si>
  <si>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</si>
  <si>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</si>
  <si>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</si>
  <si>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</si>
  <si>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</si>
  <si>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</si>
  <si>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</si>
  <si>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</si>
  <si>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</si>
  <si>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</si>
  <si>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</si>
  <si>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</si>
  <si>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</si>
  <si>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</si>
  <si>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</si>
  <si>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</si>
  <si>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</si>
  <si>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</si>
  <si>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</si>
  <si>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</si>
  <si>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</si>
  <si>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</si>
  <si>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</si>
  <si>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</si>
  <si>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</si>
  <si>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</si>
  <si>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</si>
  <si>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</si>
  <si>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</si>
  <si>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</si>
  <si>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</si>
  <si>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</si>
  <si>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</si>
  <si>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</si>
  <si>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</si>
  <si>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</si>
  <si>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</si>
  <si>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</si>
  <si>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</si>
  <si>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</si>
  <si>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</si>
  <si>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</si>
  <si>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</si>
  <si>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</si>
  <si>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</si>
  <si>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</si>
  <si>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</si>
  <si>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</si>
  <si>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</si>
  <si>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</si>
  <si>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</si>
  <si>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</si>
  <si>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</si>
  <si>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</si>
  <si>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</si>
  <si>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</si>
  <si>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</si>
  <si>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</si>
  <si>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</si>
  <si>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</si>
  <si>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</si>
  <si>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</si>
  <si>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</si>
  <si>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</si>
  <si>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</si>
  <si>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</si>
  <si>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</si>
  <si>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</si>
  <si>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</si>
  <si>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</si>
  <si>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</si>
  <si>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</si>
  <si>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</si>
  <si>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</si>
  <si>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</si>
  <si>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</si>
  <si>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</si>
  <si>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</si>
  <si>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</si>
  <si>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</si>
  <si>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</si>
  <si>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</si>
  <si>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</si>
  <si>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</si>
  <si>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</si>
  <si>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</si>
  <si>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</si>
  <si>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</si>
  <si>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</si>
  <si>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</si>
  <si>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</si>
  <si>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</si>
  <si>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</si>
  <si>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</si>
  <si>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</si>
  <si>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</si>
  <si>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</si>
  <si>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</si>
  <si>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</si>
  <si>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</si>
  <si>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</si>
  <si>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</si>
  <si>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</si>
  <si>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</si>
  <si>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</si>
  <si>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</si>
  <si>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</si>
  <si>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</si>
  <si>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</si>
  <si>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</si>
  <si>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</si>
  <si>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</si>
  <si>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</si>
  <si>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</si>
  <si>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</si>
  <si>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</si>
  <si>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</si>
  <si>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</si>
  <si>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</si>
  <si>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</si>
  <si>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</si>
  <si>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</si>
  <si>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</si>
  <si>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</si>
  <si>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</si>
  <si>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</si>
  <si>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</si>
  <si>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</si>
  <si>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</si>
  <si>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</si>
  <si>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</si>
  <si>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</si>
  <si>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</si>
  <si>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</si>
  <si>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</si>
  <si>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</si>
  <si>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</si>
  <si>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</si>
  <si>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</si>
  <si>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</si>
  <si>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</si>
  <si>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</si>
  <si>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</si>
  <si>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</si>
  <si>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</si>
  <si>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</si>
  <si>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</si>
  <si>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</si>
  <si>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</si>
  <si>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</si>
  <si>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</si>
  <si>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</si>
  <si>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</si>
  <si>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</si>
  <si>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</si>
  <si>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</si>
  <si>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</si>
  <si>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</si>
  <si>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</si>
  <si>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</si>
  <si>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</si>
  <si>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</si>
  <si>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</si>
  <si>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</si>
  <si>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</si>
  <si>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</si>
  <si>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</si>
  <si>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</si>
  <si>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</si>
  <si>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</si>
  <si>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</si>
  <si>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</si>
  <si>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</si>
  <si>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</si>
  <si>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</si>
  <si>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</si>
  <si>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</si>
  <si>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</si>
  <si>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</si>
  <si>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</si>
  <si>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</si>
  <si>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</si>
  <si>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</si>
  <si>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</si>
  <si>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</si>
  <si>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</si>
  <si>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</si>
  <si>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</si>
  <si>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</si>
  <si>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</si>
  <si>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</si>
  <si>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</si>
  <si>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</si>
  <si>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</si>
  <si>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</si>
  <si>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</si>
  <si>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</si>
  <si>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</si>
  <si>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</si>
  <si>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</si>
  <si>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</si>
  <si>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</si>
  <si>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</si>
  <si>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</si>
  <si>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</si>
  <si>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</si>
  <si>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</si>
  <si>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</si>
  <si>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</si>
  <si>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</si>
  <si>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</si>
  <si>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</si>
  <si>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</si>
  <si>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</si>
  <si>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</si>
  <si>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</si>
  <si>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</si>
  <si>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</si>
  <si>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</si>
  <si>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</si>
  <si>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</si>
  <si>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</si>
  <si>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</si>
  <si>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</si>
  <si>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</si>
  <si>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</si>
  <si>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</si>
  <si>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</si>
  <si>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</si>
  <si>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</si>
  <si>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</si>
  <si>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</si>
  <si>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</si>
  <si>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</si>
  <si>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</si>
  <si>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</si>
  <si>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</si>
  <si>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</si>
  <si>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</si>
  <si>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</si>
  <si>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</si>
  <si>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</si>
  <si>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</si>
  <si>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</si>
  <si>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</si>
  <si>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</si>
  <si>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</si>
  <si>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</si>
  <si>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</si>
  <si>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</si>
  <si>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</si>
  <si>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</si>
  <si>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</si>
  <si>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</si>
  <si>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</si>
  <si>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</si>
  <si>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</si>
  <si>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</si>
  <si>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</si>
  <si>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</si>
  <si>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</si>
  <si>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</si>
  <si>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</si>
  <si>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</si>
  <si>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</si>
  <si>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</si>
  <si>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</si>
  <si>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</si>
  <si>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</si>
  <si>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</si>
  <si>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</si>
  <si>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</si>
  <si>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</si>
  <si>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</si>
  <si>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</si>
  <si>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</si>
  <si>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</si>
  <si>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</si>
  <si>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</si>
  <si>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</si>
  <si>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</si>
  <si>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</si>
  <si>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</si>
  <si>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</si>
  <si>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</si>
  <si>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</si>
  <si>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</si>
  <si>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</si>
  <si>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</si>
  <si>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</si>
  <si>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</si>
  <si>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</si>
  <si>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</si>
  <si>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</si>
  <si>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</si>
  <si>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</si>
  <si>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</si>
  <si>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</si>
  <si>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</si>
  <si>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</si>
  <si>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</si>
  <si>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</si>
  <si>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</si>
  <si>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</si>
  <si>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</si>
  <si>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</si>
  <si>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</si>
  <si>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</si>
  <si>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</si>
  <si>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</si>
  <si>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</si>
  <si>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</si>
  <si>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</si>
  <si>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</si>
  <si>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</si>
  <si>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</si>
  <si>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</si>
  <si>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</si>
  <si>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</si>
  <si>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</si>
  <si>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</si>
  <si>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</si>
  <si>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</si>
  <si>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</si>
  <si>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</si>
  <si>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</si>
  <si>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</si>
  <si>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</si>
  <si>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</si>
  <si>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</si>
  <si>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</si>
  <si>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</si>
  <si>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</si>
  <si>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</si>
  <si>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</si>
  <si>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</si>
  <si>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</si>
  <si>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</si>
  <si>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</si>
  <si>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</si>
  <si>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</si>
  <si>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</si>
  <si>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</si>
  <si>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</si>
  <si>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</si>
  <si>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</si>
  <si>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</si>
  <si>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</si>
  <si>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</si>
  <si>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</si>
  <si>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</si>
  <si>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</si>
  <si>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</si>
  <si>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</si>
  <si>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</si>
  <si>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</si>
  <si>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</si>
  <si>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</si>
  <si>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</si>
  <si>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</si>
  <si>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</si>
  <si>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</si>
  <si>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</si>
  <si>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</si>
  <si>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</si>
  <si>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</si>
  <si>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</si>
  <si>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</si>
  <si>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</si>
  <si>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</si>
  <si>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</si>
  <si>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</si>
  <si>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</si>
  <si>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</si>
  <si>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</si>
  <si>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</si>
  <si>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</si>
  <si>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</si>
  <si>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</si>
  <si>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</si>
  <si>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</si>
  <si>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</si>
  <si>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</si>
  <si>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</si>
  <si>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</si>
  <si>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</si>
  <si>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</si>
  <si>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</si>
  <si>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</si>
  <si>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</si>
  <si>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</si>
  <si>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</si>
  <si>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</si>
  <si>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</si>
  <si>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</si>
  <si>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</si>
  <si>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</si>
  <si>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</si>
  <si>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</si>
  <si>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</si>
  <si>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</si>
  <si>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</si>
  <si>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</si>
  <si>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</si>
  <si>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</si>
  <si>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</si>
  <si>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</si>
  <si>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</si>
  <si>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</si>
  <si>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</si>
  <si>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</si>
  <si>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</si>
  <si>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</si>
  <si>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</si>
  <si>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</si>
  <si>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</si>
  <si>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</si>
  <si>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</si>
  <si>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</si>
  <si>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</si>
  <si>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</si>
  <si>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</si>
  <si>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</si>
  <si>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</si>
  <si>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</si>
  <si>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</si>
  <si>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</si>
  <si>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</si>
  <si>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</si>
  <si>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</si>
  <si>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</si>
  <si>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</si>
  <si>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</si>
  <si>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</si>
  <si>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</si>
  <si>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</si>
  <si>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</si>
  <si>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</si>
  <si>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</si>
  <si>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</si>
  <si>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</si>
  <si>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</si>
  <si>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</si>
  <si>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</si>
  <si>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</si>
  <si>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</si>
  <si>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</si>
  <si>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</si>
  <si>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</si>
  <si>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</si>
  <si>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</si>
  <si>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</si>
  <si>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</si>
  <si>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</si>
  <si>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</si>
  <si>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</si>
  <si>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</si>
  <si>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</si>
  <si>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</si>
  <si>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</si>
  <si>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</si>
  <si>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</si>
  <si>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</si>
  <si>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</si>
  <si>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</si>
  <si>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</si>
  <si>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</si>
  <si>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</si>
  <si>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</si>
  <si>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</si>
  <si>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</si>
  <si>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</si>
  <si>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</si>
  <si>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</si>
  <si>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</si>
  <si>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</si>
  <si>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</si>
  <si>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</si>
  <si>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</si>
  <si>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</si>
  <si>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</si>
  <si>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</si>
  <si>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</si>
  <si>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</si>
  <si>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</si>
  <si>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</si>
  <si>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</si>
  <si>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</si>
  <si>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</si>
  <si>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</si>
  <si>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</si>
  <si>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</si>
  <si>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</si>
  <si>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</si>
  <si>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</si>
  <si>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</si>
  <si>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</si>
  <si>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</si>
  <si>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</si>
  <si>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</si>
  <si>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</si>
  <si>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</si>
  <si>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</si>
  <si>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</si>
  <si>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</si>
  <si>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</si>
  <si>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</si>
  <si>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</si>
  <si>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</si>
  <si>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</si>
  <si>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</si>
  <si>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</si>
  <si>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</si>
  <si>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</si>
  <si>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</si>
  <si>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</si>
  <si>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</si>
  <si>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</si>
  <si>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</si>
  <si>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</si>
  <si>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</si>
  <si>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</si>
  <si>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</si>
  <si>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</si>
  <si>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</si>
  <si>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</si>
  <si>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</si>
  <si>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</si>
  <si>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</si>
  <si>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</si>
  <si>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</si>
  <si>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</si>
  <si>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</si>
  <si>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</si>
  <si>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</si>
  <si>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</si>
  <si>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</si>
  <si>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</si>
  <si>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</si>
  <si>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</si>
  <si>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</si>
  <si>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</si>
  <si>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</si>
  <si>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</si>
  <si>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</si>
  <si>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</si>
  <si>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</si>
  <si>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</si>
  <si>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</si>
  <si>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</si>
  <si>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</si>
  <si>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</si>
  <si>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</si>
  <si>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</si>
  <si>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</si>
  <si>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</si>
  <si>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</si>
  <si>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</si>
  <si>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</si>
  <si>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</si>
  <si>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</si>
  <si>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</si>
  <si>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</si>
  <si>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</si>
  <si>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</si>
  <si>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</si>
  <si>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</si>
  <si>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</si>
  <si>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</si>
  <si>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</si>
  <si>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</si>
  <si>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</si>
  <si>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</si>
  <si>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</si>
  <si>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</si>
  <si>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</si>
  <si>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</si>
  <si>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</si>
  <si>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</si>
  <si>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</si>
  <si>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</si>
  <si>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</si>
  <si>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</si>
  <si>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</si>
  <si>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</si>
  <si>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</si>
  <si>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</si>
  <si>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</si>
  <si>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</si>
  <si>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</si>
  <si>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</si>
  <si>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</si>
  <si>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</si>
  <si>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</si>
  <si>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</si>
  <si>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</si>
  <si>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</si>
  <si>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</si>
  <si>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</si>
  <si>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</si>
  <si>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</si>
  <si>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</si>
  <si>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</si>
  <si>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</si>
  <si>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</si>
  <si>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</si>
  <si>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</si>
  <si>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</si>
  <si>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</si>
  <si>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</si>
  <si>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</si>
  <si>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</si>
  <si>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</si>
  <si>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</si>
  <si>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</si>
  <si>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</si>
  <si>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</si>
  <si>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</si>
  <si>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</si>
  <si>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</si>
  <si>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</si>
  <si>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</si>
  <si>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</si>
  <si>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</si>
  <si>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</si>
  <si>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</si>
  <si>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</si>
  <si>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</si>
  <si>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</si>
  <si>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</si>
  <si>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</si>
  <si>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</si>
  <si>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</si>
  <si>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</si>
  <si>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</si>
  <si>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</si>
  <si>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</si>
  <si>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</si>
  <si>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</si>
  <si>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</si>
  <si>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</si>
  <si>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</si>
  <si>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</si>
  <si>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</si>
  <si>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</si>
  <si>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</si>
  <si>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</si>
  <si>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</si>
  <si>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</si>
  <si>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</si>
  <si>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</si>
  <si>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</si>
  <si>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</si>
  <si>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</si>
  <si>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</si>
  <si>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</si>
  <si>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</si>
  <si>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</si>
  <si>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</si>
  <si>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</si>
  <si>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</si>
  <si>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</si>
  <si>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</si>
  <si>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</si>
  <si>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</si>
  <si>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</si>
  <si>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</si>
  <si>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</si>
  <si>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</si>
  <si>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</si>
  <si>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</si>
  <si>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</si>
  <si>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</si>
  <si>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</si>
  <si>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</si>
  <si>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</si>
  <si>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</si>
  <si>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</si>
  <si>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</si>
  <si>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</si>
  <si>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</si>
  <si>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</si>
  <si>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</si>
  <si>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</si>
  <si>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</si>
  <si>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</si>
  <si>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</si>
  <si>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</si>
  <si>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</si>
  <si>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</si>
  <si>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</si>
  <si>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</si>
  <si>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</si>
  <si>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</si>
  <si>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</si>
  <si>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</si>
  <si>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</si>
  <si>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</si>
  <si>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</si>
  <si>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</si>
  <si>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</si>
  <si>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</si>
  <si>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</si>
  <si>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</si>
  <si>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</si>
  <si>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</si>
  <si>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</si>
  <si>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</si>
  <si>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</si>
  <si>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</si>
  <si>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</si>
  <si>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</si>
  <si>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</si>
  <si>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</si>
  <si>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</si>
  <si>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</si>
  <si>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</si>
  <si>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</si>
  <si>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</si>
  <si>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</si>
  <si>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</si>
  <si>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</si>
  <si>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</si>
  <si>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</si>
  <si>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</si>
  <si>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</si>
  <si>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</si>
  <si>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</si>
  <si>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</si>
  <si>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</si>
  <si>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</si>
  <si>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</si>
  <si>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</si>
  <si>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</si>
  <si>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</si>
  <si>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</si>
  <si>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</si>
  <si>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</si>
  <si>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</si>
  <si>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</si>
  <si>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</si>
  <si>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</si>
  <si>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</si>
  <si>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</si>
  <si>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</si>
  <si>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</si>
  <si>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</si>
  <si>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</si>
  <si>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</si>
  <si>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</si>
  <si>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</si>
  <si>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</si>
  <si>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</si>
  <si>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</si>
  <si>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</si>
  <si>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</si>
  <si>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</si>
  <si>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</si>
  <si>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</si>
  <si>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</si>
  <si>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</si>
  <si>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</si>
  <si>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</si>
  <si>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</si>
  <si>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</si>
  <si>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</si>
  <si>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</si>
  <si>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</si>
  <si>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</si>
  <si>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</si>
  <si>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</si>
  <si>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</si>
  <si>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</si>
  <si>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</si>
  <si>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</si>
  <si>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</si>
  <si>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</si>
  <si>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</si>
  <si>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</si>
  <si>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</si>
  <si>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</si>
  <si>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</si>
  <si>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</si>
  <si>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</si>
  <si>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</si>
  <si>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</si>
  <si>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</si>
  <si>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</si>
  <si>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</si>
  <si>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</si>
  <si>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</si>
  <si>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</si>
  <si>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</si>
  <si>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</si>
  <si>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</si>
  <si>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</si>
  <si>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</si>
  <si>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</si>
  <si>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</si>
  <si>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</si>
  <si>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</si>
  <si>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</si>
  <si>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</si>
  <si>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</si>
  <si>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</si>
  <si>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</si>
  <si>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</si>
  <si>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</si>
  <si>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</si>
  <si>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</si>
  <si>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</si>
  <si>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</si>
  <si>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</si>
  <si>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</si>
  <si>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</si>
  <si>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</si>
  <si>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</si>
  <si>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</si>
  <si>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</si>
  <si>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</si>
  <si>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</si>
  <si>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</si>
  <si>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</si>
  <si>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</si>
  <si>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</si>
  <si>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</si>
  <si>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</si>
  <si>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</si>
  <si>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</si>
  <si>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</si>
  <si>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</si>
  <si>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</si>
  <si>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</si>
  <si>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</si>
  <si>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</si>
  <si>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</si>
  <si>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</si>
  <si>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</si>
  <si>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</si>
  <si>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</si>
  <si>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</si>
  <si>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</si>
  <si>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</si>
  <si>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OŠ KRALJA TOMISLAVA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</si>
</sst>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1078390.77</v>
      </c>
      <c r="D2" s="6">
        <f>'PR-RAS'!E6</f>
        <v>1148921.19</v>
      </c>
      <c r="E2" s="6">
        <v>0</v>
      </c>
      <c r="F2" s="6">
        <v>0</v>
      </c>
      <c r="G2" s="7">
        <f t="shared" ref="G2:G264" si="0">(B2/1000)*(C2*1+D2*2)</f>
        <v>3376.23315</v>
      </c>
      <c r="H2" s="7">
        <f t="shared" ref="H2:H264" si="1">ABS(C2-ROUND(C2,0))+ABS(D2-ROUND(D2,0))</f>
        <v>0.41999999992549419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753653.37</v>
      </c>
      <c r="D46" s="1">
        <f>'PR-RAS'!E50</f>
        <v>781405.16999999993</v>
      </c>
      <c r="E46" s="1">
        <v>0</v>
      </c>
      <c r="F46" s="1">
        <v>0</v>
      </c>
      <c r="G46" s="2">
        <f t="shared" si="0"/>
        <v>104240.86695</v>
      </c>
      <c r="H46" s="2">
        <f t="shared" si="1"/>
        <v>0.53999999992083758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783.71</v>
      </c>
      <c r="D61" s="1">
        <f>'PR-RAS'!E65</f>
        <v>0</v>
      </c>
      <c r="E61" s="1">
        <v>0</v>
      </c>
      <c r="F61" s="1">
        <v>0</v>
      </c>
      <c r="G61" s="2">
        <f t="shared" si="0"/>
        <v>47.022599999999997</v>
      </c>
      <c r="H61" s="2">
        <f t="shared" si="1"/>
        <v>0.28999999999996362</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783.71</v>
      </c>
      <c r="D62" s="1">
        <f>'PR-RAS'!E66</f>
        <v>0</v>
      </c>
      <c r="E62" s="1">
        <v>0</v>
      </c>
      <c r="F62" s="1">
        <v>0</v>
      </c>
      <c r="G62" s="2">
        <f t="shared" si="0"/>
        <v>47.806310000000003</v>
      </c>
      <c r="H62" s="2">
        <f t="shared" si="1"/>
        <v>0.28999999999996362</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695363.62</v>
      </c>
      <c r="D64" s="1">
        <f>'PR-RAS'!E68</f>
        <v>696573.22</v>
      </c>
      <c r="E64" s="1">
        <v>0</v>
      </c>
      <c r="F64" s="1">
        <v>0</v>
      </c>
      <c r="G64" s="2">
        <f t="shared" si="0"/>
        <v>131576.13378</v>
      </c>
      <c r="H64" s="2">
        <f t="shared" si="1"/>
        <v>0.59999999997671694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695363.62</v>
      </c>
      <c r="D65" s="1">
        <f>'PR-RAS'!E69</f>
        <v>696573.22</v>
      </c>
      <c r="E65" s="1">
        <v>0</v>
      </c>
      <c r="F65" s="1">
        <v>0</v>
      </c>
      <c r="G65" s="2">
        <f t="shared" si="0"/>
        <v>133664.64384</v>
      </c>
      <c r="H65" s="2">
        <f t="shared" si="1"/>
        <v>0.59999999997671694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57506.04</v>
      </c>
      <c r="D73" s="1">
        <f>'PR-RAS'!E77</f>
        <v>84831.95</v>
      </c>
      <c r="E73" s="1">
        <v>0</v>
      </c>
      <c r="F73" s="1">
        <v>0</v>
      </c>
      <c r="G73" s="2">
        <f t="shared" si="0"/>
        <v>16356.23568</v>
      </c>
      <c r="H73" s="2">
        <f t="shared" si="1"/>
        <v>9.0000000003783498E-2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57506.04</v>
      </c>
      <c r="D76" s="1">
        <f>'PR-RAS'!E80</f>
        <v>84831.95</v>
      </c>
      <c r="E76" s="1">
        <v>0</v>
      </c>
      <c r="F76" s="1">
        <v>0</v>
      </c>
      <c r="G76" s="2">
        <f t="shared" si="0"/>
        <v>17037.745500000001</v>
      </c>
      <c r="H76" s="2">
        <f t="shared" si="1"/>
        <v>9.0000000003783498E-2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2191.11</v>
      </c>
      <c r="D78" s="1">
        <f>'PR-RAS'!E82</f>
        <v>192.72</v>
      </c>
      <c r="E78" s="1">
        <v>0</v>
      </c>
      <c r="F78" s="1">
        <v>0</v>
      </c>
      <c r="G78" s="2">
        <f t="shared" si="0"/>
        <v>198.39435</v>
      </c>
      <c r="H78" s="2">
        <f t="shared" si="1"/>
        <v>0.39000000000012847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2191.11</v>
      </c>
      <c r="D87" s="1">
        <f>'PR-RAS'!E91</f>
        <v>192.72</v>
      </c>
      <c r="E87" s="1">
        <v>0</v>
      </c>
      <c r="F87" s="1">
        <v>0</v>
      </c>
      <c r="G87" s="2">
        <f t="shared" si="0"/>
        <v>221.58330000000001</v>
      </c>
      <c r="H87" s="2">
        <f t="shared" si="1"/>
        <v>0.39000000000012847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928.9</v>
      </c>
      <c r="D89" s="1">
        <f>'PR-RAS'!E93</f>
        <v>192.72</v>
      </c>
      <c r="E89" s="1">
        <v>0</v>
      </c>
      <c r="F89" s="1">
        <v>0</v>
      </c>
      <c r="G89" s="2">
        <f t="shared" si="0"/>
        <v>115.66191999999998</v>
      </c>
      <c r="H89" s="2">
        <f t="shared" si="1"/>
        <v>0.38000000000002387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1262.21</v>
      </c>
      <c r="D90" s="1">
        <f>'PR-RAS'!E94</f>
        <v>0</v>
      </c>
      <c r="E90" s="1">
        <v>0</v>
      </c>
      <c r="F90" s="1">
        <v>0</v>
      </c>
      <c r="G90" s="2">
        <f t="shared" si="0"/>
        <v>112.33669</v>
      </c>
      <c r="H90" s="2">
        <f t="shared" si="1"/>
        <v>0.21000000000003638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70280.679999999993</v>
      </c>
      <c r="D102" s="1">
        <f>'PR-RAS'!E106</f>
        <v>62610.7</v>
      </c>
      <c r="E102" s="1">
        <v>0</v>
      </c>
      <c r="F102" s="1">
        <v>0</v>
      </c>
      <c r="G102" s="2">
        <f t="shared" si="0"/>
        <v>19745.710080000001</v>
      </c>
      <c r="H102" s="2">
        <f t="shared" si="1"/>
        <v>0.6200000000098953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70280.679999999993</v>
      </c>
      <c r="D108" s="1">
        <f>'PR-RAS'!E112</f>
        <v>62610.7</v>
      </c>
      <c r="E108" s="1">
        <v>0</v>
      </c>
      <c r="F108" s="1">
        <v>0</v>
      </c>
      <c r="G108" s="2">
        <f t="shared" si="0"/>
        <v>20918.722559999998</v>
      </c>
      <c r="H108" s="2">
        <f t="shared" si="1"/>
        <v>0.6200000000098953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70280.679999999993</v>
      </c>
      <c r="D113" s="1">
        <f>'PR-RAS'!E117</f>
        <v>62610.7</v>
      </c>
      <c r="E113" s="1">
        <v>0</v>
      </c>
      <c r="F113" s="1">
        <v>0</v>
      </c>
      <c r="G113" s="2">
        <f t="shared" si="0"/>
        <v>21896.232959999998</v>
      </c>
      <c r="H113" s="2">
        <f t="shared" si="1"/>
        <v>0.6200000000098953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15914</v>
      </c>
      <c r="D120" s="1">
        <f>'PR-RAS'!E124</f>
        <v>21543.15</v>
      </c>
      <c r="E120" s="1">
        <v>0</v>
      </c>
      <c r="F120" s="1">
        <v>0</v>
      </c>
      <c r="G120" s="2">
        <f t="shared" si="0"/>
        <v>7021.0357000000004</v>
      </c>
      <c r="H120" s="2">
        <f t="shared" si="1"/>
        <v>0.15000000000145519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6768.67</v>
      </c>
      <c r="D121" s="1">
        <f>'PR-RAS'!E125</f>
        <v>7516.96</v>
      </c>
      <c r="E121" s="1">
        <v>0</v>
      </c>
      <c r="F121" s="1">
        <v>0</v>
      </c>
      <c r="G121" s="2">
        <f t="shared" si="0"/>
        <v>2616.3107999999997</v>
      </c>
      <c r="H121" s="2">
        <f t="shared" si="1"/>
        <v>0.36999999999989086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6768.67</v>
      </c>
      <c r="D123" s="1">
        <f>'PR-RAS'!E127</f>
        <v>7516.96</v>
      </c>
      <c r="E123" s="1">
        <v>0</v>
      </c>
      <c r="F123" s="1">
        <v>0</v>
      </c>
      <c r="G123" s="2">
        <f t="shared" si="0"/>
        <v>2659.9159799999998</v>
      </c>
      <c r="H123" s="2">
        <f t="shared" si="1"/>
        <v>0.36999999999989086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9145.33</v>
      </c>
      <c r="D124" s="1">
        <f>'PR-RAS'!E128</f>
        <v>14026.19</v>
      </c>
      <c r="E124" s="1">
        <v>0</v>
      </c>
      <c r="F124" s="1">
        <v>0</v>
      </c>
      <c r="G124" s="2">
        <f t="shared" si="0"/>
        <v>4575.3183300000001</v>
      </c>
      <c r="H124" s="2">
        <f t="shared" si="1"/>
        <v>0.52000000000043656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9145.33</v>
      </c>
      <c r="D125" s="1">
        <f>'PR-RAS'!E129</f>
        <v>14026.19</v>
      </c>
      <c r="E125" s="1">
        <v>0</v>
      </c>
      <c r="F125" s="1">
        <v>0</v>
      </c>
      <c r="G125" s="2">
        <f t="shared" si="0"/>
        <v>4612.5160399999995</v>
      </c>
      <c r="H125" s="2">
        <f t="shared" si="1"/>
        <v>0.52000000000043656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236351.61</v>
      </c>
      <c r="D129" s="1">
        <f>'PR-RAS'!E133</f>
        <v>283169.45</v>
      </c>
      <c r="E129" s="1">
        <v>0</v>
      </c>
      <c r="F129" s="1">
        <v>0</v>
      </c>
      <c r="G129" s="2">
        <f t="shared" si="0"/>
        <v>102744.38528</v>
      </c>
      <c r="H129" s="2">
        <f t="shared" si="1"/>
        <v>0.84000000002561137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236351.61</v>
      </c>
      <c r="D130" s="1">
        <f>'PR-RAS'!E134</f>
        <v>283169.45</v>
      </c>
      <c r="E130" s="1">
        <v>0</v>
      </c>
      <c r="F130" s="1">
        <v>0</v>
      </c>
      <c r="G130" s="2">
        <f t="shared" si="0"/>
        <v>103547.07579</v>
      </c>
      <c r="H130" s="2">
        <f t="shared" si="1"/>
        <v>0.84000000002561137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236351.61</v>
      </c>
      <c r="D131" s="1">
        <f>'PR-RAS'!E135</f>
        <v>283169.45</v>
      </c>
      <c r="E131" s="1">
        <v>0</v>
      </c>
      <c r="F131" s="1">
        <v>0</v>
      </c>
      <c r="G131" s="2">
        <f t="shared" si="0"/>
        <v>104349.7663</v>
      </c>
      <c r="H131" s="2">
        <f t="shared" si="1"/>
        <v>0.84000000002561137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1138321.6700000002</v>
      </c>
      <c r="D147" s="1">
        <f>'PR-RAS'!E151</f>
        <v>1371488.94</v>
      </c>
      <c r="E147" s="1">
        <v>0</v>
      </c>
      <c r="F147" s="1">
        <v>0</v>
      </c>
      <c r="G147" s="2">
        <f t="shared" si="0"/>
        <v>566669.73429999989</v>
      </c>
      <c r="H147" s="2">
        <f t="shared" si="1"/>
        <v>0.38999999989755452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865889.70000000007</v>
      </c>
      <c r="D148" s="1">
        <f>'PR-RAS'!E152</f>
        <v>1114509.25</v>
      </c>
      <c r="E148" s="1">
        <v>0</v>
      </c>
      <c r="F148" s="1">
        <v>0</v>
      </c>
      <c r="G148" s="2">
        <f t="shared" si="0"/>
        <v>454951.50540000002</v>
      </c>
      <c r="H148" s="2">
        <f t="shared" si="1"/>
        <v>0.54999999993015081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725777.55</v>
      </c>
      <c r="D149" s="1">
        <f>'PR-RAS'!E153</f>
        <v>946940.2</v>
      </c>
      <c r="E149" s="1">
        <v>0</v>
      </c>
      <c r="F149" s="1">
        <v>0</v>
      </c>
      <c r="G149" s="2">
        <f t="shared" si="0"/>
        <v>387709.37660000002</v>
      </c>
      <c r="H149" s="2">
        <f t="shared" si="1"/>
        <v>0.64999999990686774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725777.55</v>
      </c>
      <c r="D150" s="1">
        <f>'PR-RAS'!E154</f>
        <v>946940.2</v>
      </c>
      <c r="E150" s="1">
        <v>0</v>
      </c>
      <c r="F150" s="1">
        <v>0</v>
      </c>
      <c r="G150" s="2">
        <f t="shared" si="0"/>
        <v>390329.03454999998</v>
      </c>
      <c r="H150" s="2">
        <f t="shared" si="1"/>
        <v>0.64999999990686774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25837.88</v>
      </c>
      <c r="D154" s="1">
        <f>'PR-RAS'!E158</f>
        <v>24244.7</v>
      </c>
      <c r="E154" s="1">
        <v>0</v>
      </c>
      <c r="F154" s="1">
        <v>0</v>
      </c>
      <c r="G154" s="2">
        <f t="shared" si="0"/>
        <v>11372.073839999999</v>
      </c>
      <c r="H154" s="2">
        <f t="shared" si="1"/>
        <v>0.41999999999825377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114274.27</v>
      </c>
      <c r="D155" s="1">
        <f>'PR-RAS'!E159</f>
        <v>143324.35</v>
      </c>
      <c r="E155" s="1">
        <v>0</v>
      </c>
      <c r="F155" s="1">
        <v>0</v>
      </c>
      <c r="G155" s="2">
        <f t="shared" si="0"/>
        <v>61742.137380000007</v>
      </c>
      <c r="H155" s="2">
        <f t="shared" si="1"/>
        <v>0.6200000000098953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114274.27</v>
      </c>
      <c r="D157" s="1">
        <f>'PR-RAS'!E161</f>
        <v>143324.35</v>
      </c>
      <c r="E157" s="1">
        <v>0</v>
      </c>
      <c r="F157" s="1">
        <v>0</v>
      </c>
      <c r="G157" s="2">
        <f t="shared" si="0"/>
        <v>62543.983320000007</v>
      </c>
      <c r="H157" s="2">
        <f t="shared" si="1"/>
        <v>0.6200000000098953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270905.67</v>
      </c>
      <c r="D159" s="1">
        <f>'PR-RAS'!E163</f>
        <v>254603.17</v>
      </c>
      <c r="E159" s="1">
        <v>0</v>
      </c>
      <c r="F159" s="1">
        <v>0</v>
      </c>
      <c r="G159" s="2">
        <f t="shared" si="0"/>
        <v>123257.69758000001</v>
      </c>
      <c r="H159" s="2">
        <f t="shared" si="1"/>
        <v>0.50000000002910383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32193.599999999999</v>
      </c>
      <c r="D160" s="1">
        <f>'PR-RAS'!E164</f>
        <v>26624.04</v>
      </c>
      <c r="E160" s="1">
        <v>0</v>
      </c>
      <c r="F160" s="1">
        <v>0</v>
      </c>
      <c r="G160" s="2">
        <f t="shared" si="0"/>
        <v>13585.22712</v>
      </c>
      <c r="H160" s="2">
        <f t="shared" si="1"/>
        <v>0.44000000000232831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3898.35</v>
      </c>
      <c r="D161" s="1">
        <f>'PR-RAS'!E165</f>
        <v>6442.71</v>
      </c>
      <c r="E161" s="1">
        <v>0</v>
      </c>
      <c r="F161" s="1">
        <v>0</v>
      </c>
      <c r="G161" s="2">
        <f t="shared" si="0"/>
        <v>2685.4032000000002</v>
      </c>
      <c r="H161" s="2">
        <f t="shared" si="1"/>
        <v>0.63999999999987267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27803.25</v>
      </c>
      <c r="D162" s="1">
        <f>'PR-RAS'!E166</f>
        <v>19370.330000000002</v>
      </c>
      <c r="E162" s="1">
        <v>0</v>
      </c>
      <c r="F162" s="1">
        <v>0</v>
      </c>
      <c r="G162" s="2">
        <f t="shared" si="0"/>
        <v>10713.569510000001</v>
      </c>
      <c r="H162" s="2">
        <f t="shared" si="1"/>
        <v>0.58000000000174623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492</v>
      </c>
      <c r="D163" s="1">
        <f>'PR-RAS'!E167</f>
        <v>811</v>
      </c>
      <c r="E163" s="1">
        <v>0</v>
      </c>
      <c r="F163" s="1">
        <v>0</v>
      </c>
      <c r="G163" s="2">
        <f t="shared" si="0"/>
        <v>342.46800000000002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184447.29</v>
      </c>
      <c r="D165" s="1">
        <f>'PR-RAS'!E169</f>
        <v>159375.49000000002</v>
      </c>
      <c r="E165" s="1">
        <v>0</v>
      </c>
      <c r="F165" s="1">
        <v>0</v>
      </c>
      <c r="G165" s="2">
        <f t="shared" si="0"/>
        <v>82524.516280000011</v>
      </c>
      <c r="H165" s="2">
        <f t="shared" si="1"/>
        <v>0.78000000002793968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9425.3799999999992</v>
      </c>
      <c r="D166" s="1">
        <f>'PR-RAS'!E170</f>
        <v>14309.99</v>
      </c>
      <c r="E166" s="1">
        <v>0</v>
      </c>
      <c r="F166" s="1">
        <v>0</v>
      </c>
      <c r="G166" s="2">
        <f t="shared" si="0"/>
        <v>6277.4844000000003</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98836.23</v>
      </c>
      <c r="D167" s="1">
        <f>'PR-RAS'!E171</f>
        <v>104024.73</v>
      </c>
      <c r="E167" s="1">
        <v>0</v>
      </c>
      <c r="F167" s="1">
        <v>0</v>
      </c>
      <c r="G167" s="2">
        <f t="shared" si="0"/>
        <v>50943.024540000006</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71550.960000000006</v>
      </c>
      <c r="D168" s="1">
        <f>'PR-RAS'!E172</f>
        <v>38253.800000000003</v>
      </c>
      <c r="E168" s="1">
        <v>0</v>
      </c>
      <c r="F168" s="1">
        <v>0</v>
      </c>
      <c r="G168" s="2">
        <f t="shared" si="0"/>
        <v>24725.77952</v>
      </c>
      <c r="H168" s="2">
        <f t="shared" si="1"/>
        <v>0.23999999999068677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827.52</v>
      </c>
      <c r="D169" s="1">
        <f>'PR-RAS'!E173</f>
        <v>1366.59</v>
      </c>
      <c r="E169" s="1">
        <v>0</v>
      </c>
      <c r="F169" s="1">
        <v>0</v>
      </c>
      <c r="G169" s="2">
        <f t="shared" si="0"/>
        <v>598.19759999999997</v>
      </c>
      <c r="H169" s="2">
        <f t="shared" si="1"/>
        <v>0.89000000000010004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3807.2</v>
      </c>
      <c r="D170" s="1">
        <f>'PR-RAS'!E174</f>
        <v>1420.38</v>
      </c>
      <c r="E170" s="1">
        <v>0</v>
      </c>
      <c r="F170" s="1">
        <v>0</v>
      </c>
      <c r="G170" s="2">
        <f t="shared" si="0"/>
        <v>1123.5052400000002</v>
      </c>
      <c r="H170" s="2">
        <f t="shared" si="1"/>
        <v>0.57999999999992724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38886.090000000004</v>
      </c>
      <c r="D173" s="1">
        <f>'PR-RAS'!E177</f>
        <v>58723.11</v>
      </c>
      <c r="E173" s="1">
        <v>0</v>
      </c>
      <c r="F173" s="1">
        <v>0</v>
      </c>
      <c r="G173" s="2">
        <f t="shared" si="0"/>
        <v>26889.157319999998</v>
      </c>
      <c r="H173" s="2">
        <f t="shared" si="1"/>
        <v>0.20000000000436557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6683.52</v>
      </c>
      <c r="D174" s="1">
        <f>'PR-RAS'!E178</f>
        <v>10087.83</v>
      </c>
      <c r="E174" s="1">
        <v>0</v>
      </c>
      <c r="F174" s="1">
        <v>0</v>
      </c>
      <c r="G174" s="2">
        <f t="shared" si="0"/>
        <v>4646.63814</v>
      </c>
      <c r="H174" s="2">
        <f t="shared" si="1"/>
        <v>0.6499999999996362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6422.22</v>
      </c>
      <c r="D175" s="1">
        <f>'PR-RAS'!E179</f>
        <v>27021.62</v>
      </c>
      <c r="E175" s="1">
        <v>0</v>
      </c>
      <c r="F175" s="1">
        <v>0</v>
      </c>
      <c r="G175" s="2">
        <f t="shared" si="0"/>
        <v>10520.990039999999</v>
      </c>
      <c r="H175" s="2">
        <f t="shared" si="1"/>
        <v>0.60000000000127329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127.44</v>
      </c>
      <c r="E176" s="1">
        <v>0</v>
      </c>
      <c r="F176" s="1">
        <v>0</v>
      </c>
      <c r="G176" s="2">
        <f t="shared" si="0"/>
        <v>44.603999999999999</v>
      </c>
      <c r="H176" s="2">
        <f t="shared" si="1"/>
        <v>0.43999999999999773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4359.16</v>
      </c>
      <c r="D177" s="1">
        <f>'PR-RAS'!E181</f>
        <v>12791.3</v>
      </c>
      <c r="E177" s="1">
        <v>0</v>
      </c>
      <c r="F177" s="1">
        <v>0</v>
      </c>
      <c r="G177" s="2">
        <f t="shared" si="0"/>
        <v>5269.7497599999997</v>
      </c>
      <c r="H177" s="2">
        <f t="shared" si="1"/>
        <v>0.45999999999912689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4396.62</v>
      </c>
      <c r="D178" s="1">
        <f>'PR-RAS'!E182</f>
        <v>1511.6</v>
      </c>
      <c r="E178" s="1">
        <v>0</v>
      </c>
      <c r="F178" s="1">
        <v>0</v>
      </c>
      <c r="G178" s="2">
        <f t="shared" si="0"/>
        <v>1313.3081399999999</v>
      </c>
      <c r="H178" s="2">
        <f t="shared" si="1"/>
        <v>0.78000000000020009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2772.1</v>
      </c>
      <c r="D179" s="1">
        <f>'PR-RAS'!E183</f>
        <v>239.5</v>
      </c>
      <c r="E179" s="1">
        <v>0</v>
      </c>
      <c r="F179" s="1">
        <v>0</v>
      </c>
      <c r="G179" s="2">
        <f t="shared" si="0"/>
        <v>578.69579999999996</v>
      </c>
      <c r="H179" s="2">
        <f t="shared" si="1"/>
        <v>0.59999999999990905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11847.63</v>
      </c>
      <c r="D180" s="1">
        <f>'PR-RAS'!E184</f>
        <v>62.5</v>
      </c>
      <c r="E180" s="1">
        <v>0</v>
      </c>
      <c r="F180" s="1">
        <v>0</v>
      </c>
      <c r="G180" s="2">
        <f t="shared" si="0"/>
        <v>2143.1007699999996</v>
      </c>
      <c r="H180" s="2">
        <f t="shared" si="1"/>
        <v>0.87000000000080036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1469.65</v>
      </c>
      <c r="D181" s="1">
        <f>'PR-RAS'!E185</f>
        <v>2457.5100000000002</v>
      </c>
      <c r="E181" s="1">
        <v>0</v>
      </c>
      <c r="F181" s="1">
        <v>0</v>
      </c>
      <c r="G181" s="2">
        <f t="shared" si="0"/>
        <v>1149.2405999999999</v>
      </c>
      <c r="H181" s="2">
        <f t="shared" si="1"/>
        <v>0.83999999999969077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935.19</v>
      </c>
      <c r="D182" s="1">
        <f>'PR-RAS'!E186</f>
        <v>4423.8100000000004</v>
      </c>
      <c r="E182" s="1">
        <v>0</v>
      </c>
      <c r="F182" s="1">
        <v>0</v>
      </c>
      <c r="G182" s="2">
        <f t="shared" si="0"/>
        <v>1770.6886100000002</v>
      </c>
      <c r="H182" s="2">
        <f t="shared" si="1"/>
        <v>0.37999999999965439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15378.689999999999</v>
      </c>
      <c r="D184" s="1">
        <f>'PR-RAS'!E188</f>
        <v>9880.5300000000007</v>
      </c>
      <c r="E184" s="1">
        <v>0</v>
      </c>
      <c r="F184" s="1">
        <v>0</v>
      </c>
      <c r="G184" s="2">
        <f t="shared" si="0"/>
        <v>6430.5742499999997</v>
      </c>
      <c r="H184" s="2">
        <f t="shared" si="1"/>
        <v>0.78000000000065484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100</v>
      </c>
      <c r="E187" s="1">
        <v>0</v>
      </c>
      <c r="F187" s="1">
        <v>0</v>
      </c>
      <c r="G187" s="2">
        <f t="shared" si="0"/>
        <v>37.200000000000003</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558.44000000000005</v>
      </c>
      <c r="D188" s="1">
        <f>'PR-RAS'!E192</f>
        <v>108.09</v>
      </c>
      <c r="E188" s="1">
        <v>0</v>
      </c>
      <c r="F188" s="1">
        <v>0</v>
      </c>
      <c r="G188" s="2">
        <f t="shared" si="0"/>
        <v>144.85394000000002</v>
      </c>
      <c r="H188" s="2">
        <f t="shared" si="1"/>
        <v>0.53000000000005798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1707.6</v>
      </c>
      <c r="D190" s="1">
        <f>'PR-RAS'!E194</f>
        <v>0</v>
      </c>
      <c r="E190" s="1">
        <v>0</v>
      </c>
      <c r="F190" s="1">
        <v>0</v>
      </c>
      <c r="G190" s="2">
        <f t="shared" si="0"/>
        <v>322.7364</v>
      </c>
      <c r="H190" s="2">
        <f t="shared" si="1"/>
        <v>0.40000000000009095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13112.65</v>
      </c>
      <c r="D191" s="1">
        <f>'PR-RAS'!E195</f>
        <v>9672.44</v>
      </c>
      <c r="E191" s="1">
        <v>0</v>
      </c>
      <c r="F191" s="1">
        <v>0</v>
      </c>
      <c r="G191" s="2">
        <f t="shared" si="0"/>
        <v>6166.9306999999999</v>
      </c>
      <c r="H191" s="2">
        <f t="shared" si="1"/>
        <v>0.79000000000087311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1526.3</v>
      </c>
      <c r="D192" s="1">
        <f>'PR-RAS'!E196</f>
        <v>1715.96</v>
      </c>
      <c r="E192" s="1">
        <v>0</v>
      </c>
      <c r="F192" s="1">
        <v>0</v>
      </c>
      <c r="G192" s="2">
        <f t="shared" si="0"/>
        <v>947.02002000000005</v>
      </c>
      <c r="H192" s="2">
        <f t="shared" si="1"/>
        <v>0.33999999999991815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1526.3</v>
      </c>
      <c r="D206" s="1">
        <f>'PR-RAS'!E210</f>
        <v>1715.96</v>
      </c>
      <c r="E206" s="1">
        <v>0</v>
      </c>
      <c r="F206" s="1">
        <v>0</v>
      </c>
      <c r="G206" s="2">
        <f t="shared" si="0"/>
        <v>1016.4351</v>
      </c>
      <c r="H206" s="2">
        <f t="shared" si="1"/>
        <v>0.33999999999991815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1492.01</v>
      </c>
      <c r="D207" s="1">
        <f>'PR-RAS'!E211</f>
        <v>1678.91</v>
      </c>
      <c r="E207" s="1">
        <v>0</v>
      </c>
      <c r="F207" s="1">
        <v>0</v>
      </c>
      <c r="G207" s="2">
        <f t="shared" si="0"/>
        <v>999.06497999999988</v>
      </c>
      <c r="H207" s="2">
        <f t="shared" si="1"/>
        <v>9.9999999999909051E-2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34.29</v>
      </c>
      <c r="D209" s="1">
        <f>'PR-RAS'!E213</f>
        <v>37.049999999999997</v>
      </c>
      <c r="E209" s="1">
        <v>0</v>
      </c>
      <c r="F209" s="1">
        <v>0</v>
      </c>
      <c r="G209" s="2">
        <f t="shared" si="0"/>
        <v>22.545119999999997</v>
      </c>
      <c r="H209" s="2">
        <f t="shared" si="1"/>
        <v>0.33999999999999631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660.56</v>
      </c>
      <c r="E248" s="1">
        <v>0</v>
      </c>
      <c r="F248" s="1">
        <v>0</v>
      </c>
      <c r="G248" s="2">
        <f t="shared" si="0"/>
        <v>326.31663999999995</v>
      </c>
      <c r="H248" s="2">
        <f t="shared" si="1"/>
        <v>0.44000000000005457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660.56</v>
      </c>
      <c r="E255" s="1">
        <v>0</v>
      </c>
      <c r="F255" s="1">
        <v>0</v>
      </c>
      <c r="G255" s="2">
        <f t="shared" si="0"/>
        <v>335.56448</v>
      </c>
      <c r="H255" s="2">
        <f t="shared" si="1"/>
        <v>0.44000000000005457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345.94</v>
      </c>
      <c r="E256" s="1">
        <v>0</v>
      </c>
      <c r="F256" s="1">
        <v>0</v>
      </c>
      <c r="G256" s="2">
        <f t="shared" si="0"/>
        <v>176.42940000000002</v>
      </c>
      <c r="H256" s="2">
        <f t="shared" si="1"/>
        <v>6.0000000000002274E-2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314.62</v>
      </c>
      <c r="E258" s="1">
        <v>0</v>
      </c>
      <c r="F258" s="1">
        <v>0</v>
      </c>
      <c r="G258" s="2">
        <f t="shared" si="0"/>
        <v>161.71468000000002</v>
      </c>
      <c r="H258" s="2">
        <f t="shared" si="1"/>
        <v>0.37999999999999545</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1138321.6700000002</v>
      </c>
      <c r="D285" s="1">
        <f>'PR-RAS'!E289</f>
        <v>1371488.94</v>
      </c>
      <c r="E285" s="1">
        <v>0</v>
      </c>
      <c r="F285" s="1">
        <v>0</v>
      </c>
      <c r="G285" s="2">
        <f t="shared" si="8"/>
        <v>1102289.0721999998</v>
      </c>
      <c r="H285" s="2">
        <f t="shared" si="9"/>
        <v>0.38999999989755452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59930.90000000014</v>
      </c>
      <c r="D287" s="1">
        <f>'PR-RAS'!E291</f>
        <v>222567.75</v>
      </c>
      <c r="E287" s="1">
        <v>0</v>
      </c>
      <c r="F287" s="1">
        <v>0</v>
      </c>
      <c r="G287" s="2">
        <f t="shared" si="8"/>
        <v>144448.99040000004</v>
      </c>
      <c r="H287" s="2">
        <f t="shared" si="9"/>
        <v>0.34999999986030161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35887.199999999997</v>
      </c>
      <c r="D288" s="1">
        <f>'PR-RAS'!E292</f>
        <v>46773.84</v>
      </c>
      <c r="E288" s="1">
        <v>0</v>
      </c>
      <c r="F288" s="1">
        <v>0</v>
      </c>
      <c r="G288" s="2">
        <f t="shared" si="8"/>
        <v>37147.810559999991</v>
      </c>
      <c r="H288" s="2">
        <f t="shared" si="9"/>
        <v>0.36000000000058208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48735.3</v>
      </c>
      <c r="E291" s="1">
        <v>0</v>
      </c>
      <c r="F291" s="1">
        <v>0</v>
      </c>
      <c r="G291" s="2">
        <f t="shared" si="8"/>
        <v>28266.473999999998</v>
      </c>
      <c r="H291" s="2">
        <f t="shared" si="9"/>
        <v>0.30000000000291038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1198</v>
      </c>
      <c r="D345" s="1">
        <f>'PR-RAS'!E350</f>
        <v>33.18</v>
      </c>
      <c r="E345" s="1">
        <v>0</v>
      </c>
      <c r="F345" s="1">
        <v>0</v>
      </c>
      <c r="G345" s="2">
        <f t="shared" si="8"/>
        <v>434.93983999999995</v>
      </c>
      <c r="H345" s="2">
        <f t="shared" si="9"/>
        <v>0.17999999999999972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1198</v>
      </c>
      <c r="D358" s="1">
        <f>'PR-RAS'!E363</f>
        <v>33.18</v>
      </c>
      <c r="E358" s="1">
        <v>0</v>
      </c>
      <c r="F358" s="1">
        <v>0</v>
      </c>
      <c r="G358" s="2">
        <f t="shared" si="8"/>
        <v>451.37651999999997</v>
      </c>
      <c r="H358" s="2">
        <f t="shared" si="9"/>
        <v>0.17999999999999972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1198</v>
      </c>
      <c r="D364" s="1">
        <f>'PR-RAS'!E369</f>
        <v>0</v>
      </c>
      <c r="E364" s="1">
        <v>0</v>
      </c>
      <c r="F364" s="1">
        <v>0</v>
      </c>
      <c r="G364" s="2">
        <f t="shared" si="8"/>
        <v>434.87399999999997</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1198</v>
      </c>
      <c r="D365" s="1">
        <f>'PR-RAS'!E370</f>
        <v>0</v>
      </c>
      <c r="E365" s="1">
        <v>0</v>
      </c>
      <c r="F365" s="1">
        <v>0</v>
      </c>
      <c r="G365" s="2">
        <f t="shared" si="8"/>
        <v>436.072</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33.18</v>
      </c>
      <c r="E378" s="1">
        <v>0</v>
      </c>
      <c r="F378" s="1">
        <v>0</v>
      </c>
      <c r="G378" s="2">
        <f t="shared" si="8"/>
        <v>25.017720000000001</v>
      </c>
      <c r="H378" s="2">
        <f t="shared" si="9"/>
        <v>0.17999999999999972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33.18</v>
      </c>
      <c r="E379" s="1">
        <v>0</v>
      </c>
      <c r="F379" s="1">
        <v>0</v>
      </c>
      <c r="G379" s="2">
        <f t="shared" si="8"/>
        <v>25.08408</v>
      </c>
      <c r="H379" s="2">
        <f t="shared" si="9"/>
        <v>0.17999999999999972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1198</v>
      </c>
      <c r="D403" s="1">
        <f>'PR-RAS'!E408</f>
        <v>33.18</v>
      </c>
      <c r="E403" s="1">
        <v>0</v>
      </c>
      <c r="F403" s="1">
        <v>0</v>
      </c>
      <c r="G403" s="2">
        <f t="shared" si="8"/>
        <v>508.27271999999999</v>
      </c>
      <c r="H403" s="2">
        <f t="shared" si="9"/>
        <v>0.17999999999999972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1078390.77</v>
      </c>
      <c r="D407" s="1">
        <f>'PR-RAS'!E412</f>
        <v>1148921.19</v>
      </c>
      <c r="E407" s="1">
        <v>0</v>
      </c>
      <c r="F407" s="1">
        <v>0</v>
      </c>
      <c r="G407" s="2">
        <f t="shared" si="8"/>
        <v>1370750.6589000002</v>
      </c>
      <c r="H407" s="2">
        <f t="shared" si="9"/>
        <v>0.41999999992549419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1139519.6700000002</v>
      </c>
      <c r="D408" s="1">
        <f>'PR-RAS'!E413</f>
        <v>1371522.1199999999</v>
      </c>
      <c r="E408" s="1">
        <v>0</v>
      </c>
      <c r="F408" s="1">
        <v>0</v>
      </c>
      <c r="G408" s="2">
        <f t="shared" si="8"/>
        <v>1580203.51137</v>
      </c>
      <c r="H408" s="2">
        <f t="shared" si="9"/>
        <v>0.44999999972060323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61128.90000000014</v>
      </c>
      <c r="D410" s="1">
        <f>'PR-RAS'!E415</f>
        <v>222600.92999999993</v>
      </c>
      <c r="E410" s="1">
        <v>0</v>
      </c>
      <c r="F410" s="1">
        <v>0</v>
      </c>
      <c r="G410" s="2">
        <f t="shared" si="8"/>
        <v>207089.28083999999</v>
      </c>
      <c r="H410" s="2">
        <f t="shared" si="9"/>
        <v>0.16999999992549419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35887.199999999997</v>
      </c>
      <c r="D411" s="1">
        <f>'PR-RAS'!E416</f>
        <v>46773.84</v>
      </c>
      <c r="E411" s="1">
        <v>0</v>
      </c>
      <c r="F411" s="1">
        <v>0</v>
      </c>
      <c r="G411" s="2">
        <f t="shared" si="8"/>
        <v>53068.30079999999</v>
      </c>
      <c r="H411" s="2">
        <f t="shared" si="9"/>
        <v>0.36000000000058208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1078390.77</v>
      </c>
      <c r="D633" s="1">
        <f>'PR-RAS'!E639</f>
        <v>1148921.19</v>
      </c>
      <c r="E633" s="1">
        <v>0</v>
      </c>
      <c r="F633" s="1">
        <v>0</v>
      </c>
      <c r="G633" s="2">
        <f t="shared" si="10"/>
        <v>2133779.3508000001</v>
      </c>
      <c r="H633" s="2">
        <f t="shared" si="11"/>
        <v>0.41999999992549419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1139519.6700000002</v>
      </c>
      <c r="D634" s="1">
        <f>'PR-RAS'!E640</f>
        <v>1371522.1199999999</v>
      </c>
      <c r="E634" s="1">
        <v>0</v>
      </c>
      <c r="F634" s="1">
        <v>0</v>
      </c>
      <c r="G634" s="2">
        <f t="shared" si="10"/>
        <v>2457662.9550300003</v>
      </c>
      <c r="H634" s="2">
        <f t="shared" si="11"/>
        <v>0.44999999972060323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61128.90000000014</v>
      </c>
      <c r="D636" s="1">
        <f>'PR-RAS'!E642</f>
        <v>222600.92999999993</v>
      </c>
      <c r="E636" s="1">
        <v>0</v>
      </c>
      <c r="F636" s="1">
        <v>0</v>
      </c>
      <c r="G636" s="2">
        <f t="shared" si="10"/>
        <v>321520.03260000004</v>
      </c>
      <c r="H636" s="2">
        <f t="shared" si="11"/>
        <v>0.16999999992549419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35887.199999999997</v>
      </c>
      <c r="D637" s="1">
        <f>'PR-RAS'!E643</f>
        <v>46773.84</v>
      </c>
      <c r="E637" s="1">
        <v>0</v>
      </c>
      <c r="F637" s="1">
        <v>0</v>
      </c>
      <c r="G637" s="2">
        <f t="shared" si="10"/>
        <v>82320.583679999996</v>
      </c>
      <c r="H637" s="2">
        <f t="shared" si="11"/>
        <v>0.36000000000058208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25241.700000000143</v>
      </c>
      <c r="D640" s="1">
        <f>'PR-RAS'!E646</f>
        <v>175827.08999999994</v>
      </c>
      <c r="E640" s="1">
        <v>0</v>
      </c>
      <c r="F640" s="1">
        <v>0</v>
      </c>
      <c r="G640" s="2">
        <f t="shared" si="10"/>
        <v>240836.46732</v>
      </c>
      <c r="H640" s="2">
        <f t="shared" si="11"/>
        <v>0.38999999979569111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106609.34</v>
      </c>
      <c r="D641" s="1">
        <f>'PR-RAS'!E647</f>
        <v>184201.48</v>
      </c>
      <c r="E641" s="1">
        <v>0</v>
      </c>
      <c r="F641" s="1">
        <v>0</v>
      </c>
      <c r="G641" s="2">
        <f t="shared" si="10"/>
        <v>304007.87200000003</v>
      </c>
      <c r="H641" s="2">
        <f t="shared" si="11"/>
        <v>0.82000000000698492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136449.57</v>
      </c>
      <c r="D642" s="1">
        <f>'PR-RAS'!E649</f>
        <v>94229.37</v>
      </c>
      <c r="E642" s="1">
        <v>0</v>
      </c>
      <c r="F642" s="1">
        <v>0</v>
      </c>
      <c r="G642" s="2">
        <f t="shared" si="10"/>
        <v>208266.22671000002</v>
      </c>
      <c r="H642" s="2">
        <f t="shared" si="11"/>
        <v>0.79999999998835847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454438</v>
      </c>
      <c r="D643" s="1">
        <f>'PR-RAS'!E650</f>
        <v>513967.15</v>
      </c>
      <c r="E643" s="1">
        <v>0</v>
      </c>
      <c r="F643" s="1">
        <v>0</v>
      </c>
      <c r="G643" s="2">
        <f t="shared" si="10"/>
        <v>951683.01660000009</v>
      </c>
      <c r="H643" s="2">
        <f t="shared" si="11"/>
        <v>0.15000000002328306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512336.77</v>
      </c>
      <c r="D644" s="1">
        <f>'PR-RAS'!E651</f>
        <v>585825.11</v>
      </c>
      <c r="E644" s="1">
        <v>0</v>
      </c>
      <c r="F644" s="1">
        <v>0</v>
      </c>
      <c r="G644" s="2">
        <f t="shared" si="10"/>
        <v>1082803.63457</v>
      </c>
      <c r="H644" s="2">
        <f t="shared" si="11"/>
        <v>0.33999999996740371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78550.800000000047</v>
      </c>
      <c r="D645" s="1">
        <f>'PR-RAS'!E652</f>
        <v>22371.410000000033</v>
      </c>
      <c r="E645" s="1">
        <v>0</v>
      </c>
      <c r="F645" s="1">
        <v>0</v>
      </c>
      <c r="G645" s="2">
        <f t="shared" si="10"/>
        <v>79401.091280000081</v>
      </c>
      <c r="H645" s="2">
        <f t="shared" si="11"/>
        <v>0.60999999998603016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75</v>
      </c>
      <c r="D647" s="1">
        <f>'PR-RAS'!E654</f>
        <v>75</v>
      </c>
      <c r="E647" s="1">
        <v>0</v>
      </c>
      <c r="F647" s="1">
        <v>0</v>
      </c>
      <c r="G647" s="2">
        <f t="shared" si="10"/>
        <v>145.35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69</v>
      </c>
      <c r="D649" s="1">
        <f>'PR-RAS'!E656</f>
        <v>69</v>
      </c>
      <c r="E649" s="1">
        <v>0</v>
      </c>
      <c r="F649" s="1">
        <v>0</v>
      </c>
      <c r="G649" s="2">
        <f t="shared" si="10"/>
        <v>134.136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695363.62</v>
      </c>
      <c r="D668" s="1">
        <f>'PR-RAS'!E675</f>
        <v>696573.22</v>
      </c>
      <c r="E668" s="1">
        <v>0</v>
      </c>
      <c r="F668" s="1">
        <v>0</v>
      </c>
      <c r="G668" s="2">
        <f t="shared" si="10"/>
        <v>1393036.2100200001</v>
      </c>
      <c r="H668" s="2">
        <f t="shared" si="11"/>
        <v>0.59999999997671694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69713.679999999993</v>
      </c>
      <c r="D703" s="1">
        <f>'PR-RAS'!E710</f>
        <v>62610.7</v>
      </c>
      <c r="E703" s="1">
        <v>0</v>
      </c>
      <c r="F703" s="1">
        <v>0</v>
      </c>
      <c r="G703" s="2">
        <f t="shared" si="10"/>
        <v>136844.42615999997</v>
      </c>
      <c r="H703" s="2">
        <f t="shared" si="11"/>
        <v>0.6200000000098953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1144.7</v>
      </c>
      <c r="E710" s="1">
        <v>0</v>
      </c>
      <c r="F710" s="1">
        <v>0</v>
      </c>
      <c r="G710" s="2">
        <f t="shared" si="10"/>
        <v>1623.1846</v>
      </c>
      <c r="H710" s="2">
        <f t="shared" si="11"/>
        <v>0.29999999999995453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27803.25</v>
      </c>
      <c r="D711" s="1">
        <f>'PR-RAS'!E718</f>
        <v>19370.330000000002</v>
      </c>
      <c r="E711" s="1">
        <v>0</v>
      </c>
      <c r="F711" s="1">
        <v>0</v>
      </c>
      <c r="G711" s="2">
        <f t="shared" si="10"/>
        <v>47246.176099999997</v>
      </c>
      <c r="H711" s="2">
        <f t="shared" si="11"/>
        <v>0.58000000000174623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2587.9499999999998</v>
      </c>
      <c r="D713" s="1">
        <f>'PR-RAS'!E720</f>
        <v>0</v>
      </c>
      <c r="E713" s="1">
        <v>0</v>
      </c>
      <c r="F713" s="1">
        <v>0</v>
      </c>
      <c r="G713" s="2">
        <f t="shared" si="10"/>
        <v>1842.6203999999998</v>
      </c>
      <c r="H713" s="2">
        <f t="shared" si="11"/>
        <v>5.0000000000181899E-2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11640.69</v>
      </c>
      <c r="D715" s="1">
        <f>'PR-RAS'!E722</f>
        <v>0</v>
      </c>
      <c r="E715" s="1">
        <v>0</v>
      </c>
      <c r="F715" s="1">
        <v>0</v>
      </c>
      <c r="G715" s="2">
        <f t="shared" si="10"/>
        <v>8311.4526600000008</v>
      </c>
      <c r="H715" s="2">
        <f t="shared" si="11"/>
        <v>0.30999999999949068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345.94</v>
      </c>
      <c r="E810" s="1">
        <v>0</v>
      </c>
      <c r="F810" s="1">
        <v>0</v>
      </c>
      <c r="G810" s="2">
        <f t="shared" ref="G810:G983" si="18">(B810/1000)*(C810*1+D810*2)</f>
        <v>559.73092000000008</v>
      </c>
      <c r="H810" s="2">
        <f t="shared" ref="H810:H1067" si="19">ABS(C810-ROUND(C810,0))+ABS(D810-ROUND(D810,0))</f>
        <v>6.0000000000002274E-2</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288708.90999999997</v>
      </c>
      <c r="D1480" s="6"/>
      <c r="E1480" s="6">
        <v>0</v>
      </c>
      <c r="F1480" s="6">
        <v>0</v>
      </c>
      <c r="G1480" s="7">
        <f t="shared" ref="G1480:G1580" si="34">B1480/1000*C1480</f>
        <v>288.70891</v>
      </c>
      <c r="H1480" s="7">
        <f t="shared" ref="H1480:H1580" si="35">ABS(C1480-ROUND(C1480,0))</f>
        <v>9.0000000025611371E-2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2069112.37</v>
      </c>
      <c r="D1481" s="1">
        <v>0</v>
      </c>
      <c r="E1481" s="1">
        <v>0</v>
      </c>
      <c r="F1481" s="1">
        <v>0</v>
      </c>
      <c r="G1481" s="2">
        <f t="shared" si="34"/>
        <v>4138.2247400000006</v>
      </c>
      <c r="H1481" s="2">
        <f t="shared" si="35"/>
        <v>0.37000000011175871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2067720.34</v>
      </c>
      <c r="D1483" s="1">
        <v>0</v>
      </c>
      <c r="E1483" s="1">
        <v>0</v>
      </c>
      <c r="F1483" s="1">
        <v>0</v>
      </c>
      <c r="G1483" s="2">
        <f t="shared" si="34"/>
        <v>8270.8813600000012</v>
      </c>
      <c r="H1483" s="2">
        <f t="shared" si="35"/>
        <v>0.34000000008381903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1708074.58</v>
      </c>
      <c r="D1484" s="1">
        <v>0</v>
      </c>
      <c r="E1484" s="1">
        <v>0</v>
      </c>
      <c r="F1484" s="1">
        <v>0</v>
      </c>
      <c r="G1484" s="2">
        <f t="shared" si="34"/>
        <v>8540.3729000000003</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358088.72</v>
      </c>
      <c r="D1485" s="1">
        <v>0</v>
      </c>
      <c r="E1485" s="1">
        <v>0</v>
      </c>
      <c r="F1485" s="1">
        <v>0</v>
      </c>
      <c r="G1485" s="2">
        <f t="shared" si="34"/>
        <v>2148.5323199999998</v>
      </c>
      <c r="H1485" s="2">
        <f t="shared" si="35"/>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1557.04</v>
      </c>
      <c r="D1486" s="1">
        <v>0</v>
      </c>
      <c r="E1486" s="1">
        <v>0</v>
      </c>
      <c r="F1486" s="1">
        <v>0</v>
      </c>
      <c r="G1486" s="2">
        <f t="shared" si="34"/>
        <v>10.899279999999999</v>
      </c>
      <c r="H1486" s="2">
        <f t="shared" si="35"/>
        <v>3.999999999996362E-2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1392.03</v>
      </c>
      <c r="D1492" s="1">
        <v>0</v>
      </c>
      <c r="E1492" s="1">
        <v>0</v>
      </c>
      <c r="F1492" s="1">
        <v>0</v>
      </c>
      <c r="G1492" s="2">
        <f t="shared" si="34"/>
        <v>18.09639</v>
      </c>
      <c r="H1492" s="2">
        <f t="shared" si="35"/>
        <v>2.9999999999972715E-2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2173619.8000000003</v>
      </c>
      <c r="D1499" s="1">
        <v>0</v>
      </c>
      <c r="E1499" s="1">
        <v>0</v>
      </c>
      <c r="F1499" s="1">
        <v>0</v>
      </c>
      <c r="G1499" s="2">
        <f t="shared" si="34"/>
        <v>43472.396000000008</v>
      </c>
      <c r="H1499" s="2">
        <f t="shared" si="35"/>
        <v>0.19999999972060323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2173586.62</v>
      </c>
      <c r="D1501" s="1">
        <v>0</v>
      </c>
      <c r="E1501" s="1">
        <v>0</v>
      </c>
      <c r="F1501" s="1">
        <v>0</v>
      </c>
      <c r="G1501" s="2">
        <f t="shared" si="34"/>
        <v>47818.905639999997</v>
      </c>
      <c r="H1501" s="2">
        <f t="shared" si="35"/>
        <v>0.37999999988824129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1883500.85</v>
      </c>
      <c r="D1502" s="1">
        <v>0</v>
      </c>
      <c r="E1502" s="1">
        <v>0</v>
      </c>
      <c r="F1502" s="1">
        <v>0</v>
      </c>
      <c r="G1502" s="2">
        <f t="shared" si="34"/>
        <v>43320.519550000005</v>
      </c>
      <c r="H1502" s="2">
        <f t="shared" si="35"/>
        <v>0.14999999990686774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289767.92</v>
      </c>
      <c r="D1503" s="1">
        <v>0</v>
      </c>
      <c r="E1503" s="1">
        <v>0</v>
      </c>
      <c r="F1503" s="1">
        <v>0</v>
      </c>
      <c r="G1503" s="2">
        <f t="shared" si="34"/>
        <v>6954.4300800000001</v>
      </c>
      <c r="H1503" s="2">
        <f t="shared" si="35"/>
        <v>8.0000000016298145E-2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317.85000000000002</v>
      </c>
      <c r="D1504" s="1">
        <v>0</v>
      </c>
      <c r="E1504" s="1">
        <v>0</v>
      </c>
      <c r="F1504" s="1">
        <v>0</v>
      </c>
      <c r="G1504" s="2">
        <f t="shared" si="34"/>
        <v>7.9462500000000009</v>
      </c>
      <c r="H1504" s="2">
        <f t="shared" si="35"/>
        <v>0.14999999999997726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33.18</v>
      </c>
      <c r="D1510" s="1">
        <v>0</v>
      </c>
      <c r="E1510" s="1">
        <v>0</v>
      </c>
      <c r="F1510" s="1">
        <v>0</v>
      </c>
      <c r="G1510" s="2">
        <f t="shared" si="34"/>
        <v>1.02858</v>
      </c>
      <c r="H1510" s="2">
        <f t="shared" si="35"/>
        <v>0.17999999999999972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184201.47999999998</v>
      </c>
      <c r="D1517" s="1">
        <v>0</v>
      </c>
      <c r="E1517" s="1">
        <v>0</v>
      </c>
      <c r="F1517" s="1">
        <v>0</v>
      </c>
      <c r="G1517" s="2">
        <f t="shared" si="34"/>
        <v>6999.6562399999993</v>
      </c>
      <c r="H1517" s="2">
        <f t="shared" si="35"/>
        <v>0.47999999998137355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184201.48</v>
      </c>
      <c r="D1576" s="1">
        <v>0</v>
      </c>
      <c r="E1576" s="1">
        <v>0</v>
      </c>
      <c r="F1576" s="1">
        <v>0</v>
      </c>
      <c r="G1576" s="2">
        <f t="shared" si="34"/>
        <v>17867.543560000002</v>
      </c>
      <c r="H1576" s="2">
        <f t="shared" si="35"/>
        <v>0.48000000001047738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184201.48</v>
      </c>
      <c r="D1578" s="1">
        <v>0</v>
      </c>
      <c r="E1578" s="1">
        <v>0</v>
      </c>
      <c r="F1578" s="1">
        <v>0</v>
      </c>
      <c r="G1578" s="2">
        <f t="shared" si="34"/>
        <v>18235.946520000001</v>
      </c>
      <c r="H1578" s="2">
        <f t="shared" si="35"/>
        <v>0.48000000001047738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15325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19"/>
      <c r="F8" s="310" t="s">
        <v>31</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1078390.77</v>
      </c>
      <c r="I16" s="170">
        <f>'PR-RAS'!E6</f>
        <v>1148921.19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1138321.6700000002</v>
      </c>
      <c r="I17" s="170">
        <f>'PR-RAS'!E151</f>
        <v>1371488.94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25241.700000000143</v>
      </c>
      <c r="I19" s="171">
        <f>'PR-RAS'!E646</f>
        <v>175827.08999999994</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288708.90999999997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184201.47999999998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184201.48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262" zoomScaleNormal="100" workbookViewId="0">
      <selection activeCell="E292" sqref="E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1078390.77</v>
      </c>
      <c r="E6" s="51">
        <f>E7+E44+E50+E82+E106+E124+E133+E139</f>
        <v>1148921.19</v>
      </c>
      <c r="F6" s="52">
        <f t="shared" ref="F6:F131" si="0">IF(D6&lt;&gt;0,IF(E6/D6&gt;=100,"&gt;&gt;100",E6/D6*100),"-")</f>
        <v>106.54033973232171</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753653.37</v>
      </c>
      <c r="E50" s="51">
        <f>E51+E54+E59+E62+E65+E68+E71+E74+E77</f>
        <v>781405.16999999993</v>
      </c>
      <c r="F50" s="52">
        <f t="shared" si="0"/>
        <v>103.68230291334064</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783.71</v>
      </c>
      <c r="E65" s="51">
        <f t="shared" si="14"/>
        <v>0</v>
      </c>
      <c r="F65" s="52">
        <f t="shared" si="0"/>
        <v>0</v>
      </c>
    </row>
    <row r="66" spans="1:6" ht="12.75" customHeight="1" x14ac:dyDescent="0.2">
      <c r="A66" s="53">
        <v>6351</v>
      </c>
      <c r="B66" s="85" t="s">
        <v>177</v>
      </c>
      <c r="C66" s="50" t="s">
        <v>178</v>
      </c>
      <c r="D66" s="242">
        <v>783.71</v>
      </c>
      <c r="E66" s="242"/>
      <c r="F66" s="52">
        <f t="shared" si="0"/>
        <v>0</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695363.62</v>
      </c>
      <c r="E68" s="51">
        <f t="shared" si="15"/>
        <v>696573.22</v>
      </c>
      <c r="F68" s="52">
        <f t="shared" si="0"/>
        <v>100.17395215470144</v>
      </c>
    </row>
    <row r="69" spans="1:6" ht="12.75" customHeight="1" x14ac:dyDescent="0.2">
      <c r="A69" s="53" t="s">
        <v>183</v>
      </c>
      <c r="B69" s="85" t="s">
        <v>184</v>
      </c>
      <c r="C69" s="50" t="s">
        <v>183</v>
      </c>
      <c r="D69" s="242">
        <v>695363.62</v>
      </c>
      <c r="E69" s="242">
        <v>696573.22</v>
      </c>
      <c r="F69" s="52">
        <f t="shared" si="0"/>
        <v>100.17395215470144</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57506.04</v>
      </c>
      <c r="E77" s="51">
        <f t="shared" si="18"/>
        <v>84831.95</v>
      </c>
      <c r="F77" s="52">
        <f t="shared" si="0"/>
        <v>147.51833024843998</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57506.04</v>
      </c>
      <c r="E80" s="242">
        <v>84831.95</v>
      </c>
      <c r="F80" s="52">
        <f t="shared" si="0"/>
        <v>147.51833024843998</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2191.11</v>
      </c>
      <c r="E82" s="51">
        <f t="shared" si="19"/>
        <v>192.72</v>
      </c>
      <c r="F82" s="52">
        <f t="shared" si="0"/>
        <v>8.7955419855689581</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2191.11</v>
      </c>
      <c r="E91" s="51">
        <f t="shared" si="21"/>
        <v>192.72</v>
      </c>
      <c r="F91" s="52">
        <f t="shared" si="0"/>
        <v>8.7955419855689581</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928.9</v>
      </c>
      <c r="E93" s="242">
        <v>192.72</v>
      </c>
      <c r="F93" s="52">
        <f t="shared" si="0"/>
        <v>20.747120249757778</v>
      </c>
    </row>
    <row r="94" spans="1:6" ht="12.75" customHeight="1" x14ac:dyDescent="0.2">
      <c r="A94" s="53">
        <v>6423</v>
      </c>
      <c r="B94" s="85" t="s">
        <v>233</v>
      </c>
      <c r="C94" s="50" t="s">
        <v>234</v>
      </c>
      <c r="D94" s="242">
        <v>1262.21</v>
      </c>
      <c r="E94" s="242"/>
      <c r="F94" s="52">
        <f t="shared" si="0"/>
        <v>0</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70280.679999999993</v>
      </c>
      <c r="E106" s="51">
        <f t="shared" si="23"/>
        <v>62610.7</v>
      </c>
      <c r="F106" s="52">
        <f t="shared" si="0"/>
        <v>89.086645149136302</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70280.679999999993</v>
      </c>
      <c r="E112" s="51">
        <f t="shared" si="25"/>
        <v>62610.7</v>
      </c>
      <c r="F112" s="52">
        <f t="shared" si="0"/>
        <v>89.086645149136302</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70280.679999999993</v>
      </c>
      <c r="E117" s="242">
        <v>62610.7</v>
      </c>
      <c r="F117" s="52">
        <f t="shared" si="0"/>
        <v>89.086645149136302</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15914</v>
      </c>
      <c r="E124" s="51">
        <f t="shared" si="27"/>
        <v>21543.15</v>
      </c>
      <c r="F124" s="52">
        <f t="shared" si="0"/>
        <v>135.3723136860626</v>
      </c>
    </row>
    <row r="125" spans="1:6" ht="12.75" customHeight="1" x14ac:dyDescent="0.2">
      <c r="A125" s="53">
        <v>661</v>
      </c>
      <c r="B125" s="86" t="s">
        <v>295</v>
      </c>
      <c r="C125" s="50" t="s">
        <v>296</v>
      </c>
      <c r="D125" s="51">
        <f t="shared" ref="D125:E125" si="28">SUM(D126:D127)</f>
        <v>6768.67</v>
      </c>
      <c r="E125" s="51">
        <f t="shared" si="28"/>
        <v>7516.96</v>
      </c>
      <c r="F125" s="52">
        <f t="shared" si="0"/>
        <v>111.05519991372013</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6768.67</v>
      </c>
      <c r="E127" s="242">
        <v>7516.96</v>
      </c>
      <c r="F127" s="52">
        <f t="shared" si="0"/>
        <v>111.05519991372013</v>
      </c>
    </row>
    <row r="128" spans="1:6" ht="24" x14ac:dyDescent="0.2">
      <c r="A128" s="53">
        <v>663</v>
      </c>
      <c r="B128" s="231" t="s">
        <v>301</v>
      </c>
      <c r="C128" s="50" t="s">
        <v>302</v>
      </c>
      <c r="D128" s="51">
        <f t="shared" ref="D128:E128" si="29">SUM(D129:D132)</f>
        <v>9145.33</v>
      </c>
      <c r="E128" s="51">
        <f t="shared" si="29"/>
        <v>14026.19</v>
      </c>
      <c r="F128" s="52">
        <f t="shared" si="0"/>
        <v>153.36997134056398</v>
      </c>
    </row>
    <row r="129" spans="1:6" ht="12.75" customHeight="1" x14ac:dyDescent="0.2">
      <c r="A129" s="53">
        <v>6631</v>
      </c>
      <c r="B129" s="86" t="s">
        <v>303</v>
      </c>
      <c r="C129" s="50" t="s">
        <v>304</v>
      </c>
      <c r="D129" s="242">
        <v>9145.33</v>
      </c>
      <c r="E129" s="242">
        <v>14026.19</v>
      </c>
      <c r="F129" s="52">
        <f t="shared" si="0"/>
        <v>153.36997134056398</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236351.61</v>
      </c>
      <c r="E133" s="51">
        <f t="shared" si="30"/>
        <v>283169.45</v>
      </c>
      <c r="F133" s="52">
        <f t="shared" ref="F133:F223" si="31">IF(D133&lt;&gt;0,IF(E133/D133&gt;=100,"&gt;&gt;100",E133/D133*100),"-")</f>
        <v>119.80855556685231</v>
      </c>
    </row>
    <row r="134" spans="1:6" ht="24" x14ac:dyDescent="0.2">
      <c r="A134" s="53">
        <v>671</v>
      </c>
      <c r="B134" s="232" t="s">
        <v>313</v>
      </c>
      <c r="C134" s="50" t="s">
        <v>314</v>
      </c>
      <c r="D134" s="51">
        <f t="shared" ref="D134:E134" si="32">SUM(D135:D137)</f>
        <v>236351.61</v>
      </c>
      <c r="E134" s="51">
        <f t="shared" si="32"/>
        <v>283169.45</v>
      </c>
      <c r="F134" s="52">
        <f t="shared" si="31"/>
        <v>119.80855556685231</v>
      </c>
    </row>
    <row r="135" spans="1:6" ht="12.75" customHeight="1" x14ac:dyDescent="0.2">
      <c r="A135" s="53">
        <v>6711</v>
      </c>
      <c r="B135" s="85" t="s">
        <v>315</v>
      </c>
      <c r="C135" s="50" t="s">
        <v>316</v>
      </c>
      <c r="D135" s="242">
        <v>236351.61</v>
      </c>
      <c r="E135" s="242">
        <v>283169.45</v>
      </c>
      <c r="F135" s="52">
        <f t="shared" si="31"/>
        <v>119.80855556685231</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1138321.6700000002</v>
      </c>
      <c r="E151" s="51">
        <f t="shared" si="35"/>
        <v>1371488.94</v>
      </c>
      <c r="F151" s="52">
        <f t="shared" si="31"/>
        <v>120.48342539240247</v>
      </c>
    </row>
    <row r="152" spans="1:6" ht="12.75" customHeight="1" x14ac:dyDescent="0.2">
      <c r="A152" s="53">
        <v>31</v>
      </c>
      <c r="B152" s="85" t="s">
        <v>348</v>
      </c>
      <c r="C152" s="50" t="s">
        <v>34</v>
      </c>
      <c r="D152" s="51">
        <f t="shared" ref="D152:E152" si="36">D153+D158+D159</f>
        <v>865889.70000000007</v>
      </c>
      <c r="E152" s="51">
        <f t="shared" si="36"/>
        <v>1114509.25</v>
      </c>
      <c r="F152" s="52">
        <f t="shared" si="31"/>
        <v>128.71261201051357</v>
      </c>
    </row>
    <row r="153" spans="1:6" ht="12.75" customHeight="1" x14ac:dyDescent="0.2">
      <c r="A153" s="53">
        <v>311</v>
      </c>
      <c r="B153" s="85" t="s">
        <v>349</v>
      </c>
      <c r="C153" s="50" t="s">
        <v>350</v>
      </c>
      <c r="D153" s="51">
        <f t="shared" ref="D153:E153" si="37">SUM(D154:D157)</f>
        <v>725777.55</v>
      </c>
      <c r="E153" s="51">
        <f t="shared" si="37"/>
        <v>946940.2</v>
      </c>
      <c r="F153" s="52">
        <f t="shared" si="31"/>
        <v>130.47251185986667</v>
      </c>
    </row>
    <row r="154" spans="1:6" ht="12.75" customHeight="1" x14ac:dyDescent="0.2">
      <c r="A154" s="53">
        <v>3111</v>
      </c>
      <c r="B154" s="85" t="s">
        <v>351</v>
      </c>
      <c r="C154" s="50" t="s">
        <v>352</v>
      </c>
      <c r="D154" s="242">
        <v>725777.55</v>
      </c>
      <c r="E154" s="242">
        <v>946940.2</v>
      </c>
      <c r="F154" s="52">
        <f t="shared" si="31"/>
        <v>130.47251185986667</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25837.88</v>
      </c>
      <c r="E158" s="242">
        <v>24244.7</v>
      </c>
      <c r="F158" s="52">
        <f t="shared" si="31"/>
        <v>93.833936840019376</v>
      </c>
    </row>
    <row r="159" spans="1:6" ht="12.75" customHeight="1" x14ac:dyDescent="0.2">
      <c r="A159" s="53">
        <v>313</v>
      </c>
      <c r="B159" s="85" t="s">
        <v>361</v>
      </c>
      <c r="C159" s="50" t="s">
        <v>362</v>
      </c>
      <c r="D159" s="51">
        <f t="shared" ref="D159:E159" si="38">SUM(D160:D162)</f>
        <v>114274.27</v>
      </c>
      <c r="E159" s="51">
        <f t="shared" si="38"/>
        <v>143324.35</v>
      </c>
      <c r="F159" s="52">
        <f t="shared" si="31"/>
        <v>125.42136563200097</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114274.27</v>
      </c>
      <c r="E161" s="242">
        <v>143324.35</v>
      </c>
      <c r="F161" s="52">
        <f t="shared" si="31"/>
        <v>125.42136563200097</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270905.67</v>
      </c>
      <c r="E163" s="51">
        <f t="shared" si="39"/>
        <v>254603.17</v>
      </c>
      <c r="F163" s="52">
        <f t="shared" si="31"/>
        <v>93.982222668133915</v>
      </c>
    </row>
    <row r="164" spans="1:6" ht="12.75" customHeight="1" x14ac:dyDescent="0.2">
      <c r="A164" s="53">
        <v>321</v>
      </c>
      <c r="B164" s="85" t="s">
        <v>370</v>
      </c>
      <c r="C164" s="50" t="s">
        <v>371</v>
      </c>
      <c r="D164" s="51">
        <f t="shared" ref="D164:E164" si="40">SUM(D165:D168)</f>
        <v>32193.599999999999</v>
      </c>
      <c r="E164" s="51">
        <f t="shared" si="40"/>
        <v>26624.04</v>
      </c>
      <c r="F164" s="52">
        <f t="shared" si="31"/>
        <v>82.699791262859705</v>
      </c>
    </row>
    <row r="165" spans="1:6" ht="12.75" customHeight="1" x14ac:dyDescent="0.2">
      <c r="A165" s="53">
        <v>3211</v>
      </c>
      <c r="B165" s="85" t="s">
        <v>372</v>
      </c>
      <c r="C165" s="50" t="s">
        <v>373</v>
      </c>
      <c r="D165" s="242">
        <v>3898.35</v>
      </c>
      <c r="E165" s="242">
        <v>6442.71</v>
      </c>
      <c r="F165" s="52">
        <f t="shared" si="31"/>
        <v>165.26761322097812</v>
      </c>
    </row>
    <row r="166" spans="1:6" ht="12.75" customHeight="1" x14ac:dyDescent="0.2">
      <c r="A166" s="53">
        <v>3212</v>
      </c>
      <c r="B166" s="85" t="s">
        <v>374</v>
      </c>
      <c r="C166" s="50" t="s">
        <v>375</v>
      </c>
      <c r="D166" s="242">
        <v>27803.25</v>
      </c>
      <c r="E166" s="242">
        <v>19370.330000000002</v>
      </c>
      <c r="F166" s="52">
        <f t="shared" si="31"/>
        <v>69.669301250753065</v>
      </c>
    </row>
    <row r="167" spans="1:6" ht="12.75" customHeight="1" x14ac:dyDescent="0.2">
      <c r="A167" s="53">
        <v>3213</v>
      </c>
      <c r="B167" s="85" t="s">
        <v>376</v>
      </c>
      <c r="C167" s="50" t="s">
        <v>377</v>
      </c>
      <c r="D167" s="242">
        <v>492</v>
      </c>
      <c r="E167" s="242">
        <v>811</v>
      </c>
      <c r="F167" s="52">
        <f t="shared" si="31"/>
        <v>164.83739837398375</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184447.29</v>
      </c>
      <c r="E169" s="51">
        <f t="shared" si="41"/>
        <v>159375.49000000002</v>
      </c>
      <c r="F169" s="52">
        <f t="shared" si="31"/>
        <v>86.407065129555448</v>
      </c>
    </row>
    <row r="170" spans="1:6" ht="12.75" customHeight="1" x14ac:dyDescent="0.2">
      <c r="A170" s="53">
        <v>3221</v>
      </c>
      <c r="B170" s="85" t="s">
        <v>382</v>
      </c>
      <c r="C170" s="50" t="s">
        <v>383</v>
      </c>
      <c r="D170" s="242">
        <v>9425.3799999999992</v>
      </c>
      <c r="E170" s="242">
        <v>14309.99</v>
      </c>
      <c r="F170" s="52">
        <f t="shared" si="31"/>
        <v>151.82401133959587</v>
      </c>
    </row>
    <row r="171" spans="1:6" ht="12.75" customHeight="1" x14ac:dyDescent="0.2">
      <c r="A171" s="53">
        <v>3222</v>
      </c>
      <c r="B171" s="85" t="s">
        <v>384</v>
      </c>
      <c r="C171" s="50" t="s">
        <v>385</v>
      </c>
      <c r="D171" s="242">
        <v>98836.23</v>
      </c>
      <c r="E171" s="242">
        <v>104024.73</v>
      </c>
      <c r="F171" s="52">
        <f t="shared" si="31"/>
        <v>105.24959319067513</v>
      </c>
    </row>
    <row r="172" spans="1:6" ht="12.75" customHeight="1" x14ac:dyDescent="0.2">
      <c r="A172" s="53">
        <v>3223</v>
      </c>
      <c r="B172" s="85" t="s">
        <v>386</v>
      </c>
      <c r="C172" s="50" t="s">
        <v>387</v>
      </c>
      <c r="D172" s="242">
        <v>71550.960000000006</v>
      </c>
      <c r="E172" s="242">
        <v>38253.800000000003</v>
      </c>
      <c r="F172" s="52">
        <f t="shared" si="31"/>
        <v>53.463713135365346</v>
      </c>
    </row>
    <row r="173" spans="1:6" ht="12.75" customHeight="1" x14ac:dyDescent="0.2">
      <c r="A173" s="53">
        <v>3224</v>
      </c>
      <c r="B173" s="85" t="s">
        <v>388</v>
      </c>
      <c r="C173" s="50" t="s">
        <v>389</v>
      </c>
      <c r="D173" s="242">
        <v>827.52</v>
      </c>
      <c r="E173" s="242">
        <v>1366.59</v>
      </c>
      <c r="F173" s="52">
        <f t="shared" si="31"/>
        <v>165.14283642691413</v>
      </c>
    </row>
    <row r="174" spans="1:6" ht="12.75" customHeight="1" x14ac:dyDescent="0.2">
      <c r="A174" s="53">
        <v>3225</v>
      </c>
      <c r="B174" s="85" t="s">
        <v>390</v>
      </c>
      <c r="C174" s="50" t="s">
        <v>391</v>
      </c>
      <c r="D174" s="242">
        <v>3807.2</v>
      </c>
      <c r="E174" s="242">
        <v>1420.38</v>
      </c>
      <c r="F174" s="52">
        <f t="shared" si="31"/>
        <v>37.307732716957346</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c r="F176" s="52" t="str">
        <f t="shared" si="31"/>
        <v>-</v>
      </c>
    </row>
    <row r="177" spans="1:6" ht="12.75" customHeight="1" x14ac:dyDescent="0.2">
      <c r="A177" s="53">
        <v>323</v>
      </c>
      <c r="B177" s="85" t="s">
        <v>396</v>
      </c>
      <c r="C177" s="50" t="s">
        <v>397</v>
      </c>
      <c r="D177" s="51">
        <f t="shared" ref="D177:E177" si="42">SUM(D178:D186)</f>
        <v>38886.090000000004</v>
      </c>
      <c r="E177" s="51">
        <f t="shared" si="42"/>
        <v>58723.11</v>
      </c>
      <c r="F177" s="52">
        <f t="shared" si="31"/>
        <v>151.0131514893886</v>
      </c>
    </row>
    <row r="178" spans="1:6" ht="12.75" customHeight="1" x14ac:dyDescent="0.2">
      <c r="A178" s="53">
        <v>3231</v>
      </c>
      <c r="B178" s="85" t="s">
        <v>398</v>
      </c>
      <c r="C178" s="50" t="s">
        <v>399</v>
      </c>
      <c r="D178" s="242">
        <v>6683.52</v>
      </c>
      <c r="E178" s="242">
        <v>10087.83</v>
      </c>
      <c r="F178" s="52">
        <f t="shared" si="31"/>
        <v>150.93588408503302</v>
      </c>
    </row>
    <row r="179" spans="1:6" ht="12.75" customHeight="1" x14ac:dyDescent="0.2">
      <c r="A179" s="53">
        <v>3232</v>
      </c>
      <c r="B179" s="85" t="s">
        <v>400</v>
      </c>
      <c r="C179" s="50" t="s">
        <v>401</v>
      </c>
      <c r="D179" s="242">
        <v>6422.22</v>
      </c>
      <c r="E179" s="242">
        <v>27021.62</v>
      </c>
      <c r="F179" s="52">
        <f t="shared" si="31"/>
        <v>420.7520141010429</v>
      </c>
    </row>
    <row r="180" spans="1:6" ht="12.75" customHeight="1" x14ac:dyDescent="0.2">
      <c r="A180" s="53">
        <v>3233</v>
      </c>
      <c r="B180" s="85" t="s">
        <v>402</v>
      </c>
      <c r="C180" s="50" t="s">
        <v>403</v>
      </c>
      <c r="D180" s="242">
        <v>0</v>
      </c>
      <c r="E180" s="242">
        <v>127.44</v>
      </c>
      <c r="F180" s="52" t="str">
        <f t="shared" si="31"/>
        <v>-</v>
      </c>
    </row>
    <row r="181" spans="1:6" ht="12.75" customHeight="1" x14ac:dyDescent="0.2">
      <c r="A181" s="53">
        <v>3234</v>
      </c>
      <c r="B181" s="85" t="s">
        <v>404</v>
      </c>
      <c r="C181" s="50" t="s">
        <v>405</v>
      </c>
      <c r="D181" s="242">
        <v>4359.16</v>
      </c>
      <c r="E181" s="242">
        <v>12791.3</v>
      </c>
      <c r="F181" s="52">
        <f t="shared" si="31"/>
        <v>293.43497371053138</v>
      </c>
    </row>
    <row r="182" spans="1:6" ht="12.75" customHeight="1" x14ac:dyDescent="0.2">
      <c r="A182" s="53">
        <v>3235</v>
      </c>
      <c r="B182" s="85" t="s">
        <v>406</v>
      </c>
      <c r="C182" s="50" t="s">
        <v>407</v>
      </c>
      <c r="D182" s="242">
        <v>4396.62</v>
      </c>
      <c r="E182" s="242">
        <v>1511.6</v>
      </c>
      <c r="F182" s="52">
        <f t="shared" si="31"/>
        <v>34.380956280051493</v>
      </c>
    </row>
    <row r="183" spans="1:6" ht="12.75" customHeight="1" x14ac:dyDescent="0.2">
      <c r="A183" s="53">
        <v>3236</v>
      </c>
      <c r="B183" s="85" t="s">
        <v>408</v>
      </c>
      <c r="C183" s="50" t="s">
        <v>409</v>
      </c>
      <c r="D183" s="242">
        <v>2772.1</v>
      </c>
      <c r="E183" s="242">
        <v>239.5</v>
      </c>
      <c r="F183" s="52">
        <f t="shared" si="31"/>
        <v>8.6396594639443016</v>
      </c>
    </row>
    <row r="184" spans="1:6" ht="12.75" customHeight="1" x14ac:dyDescent="0.2">
      <c r="A184" s="53">
        <v>3237</v>
      </c>
      <c r="B184" s="85" t="s">
        <v>410</v>
      </c>
      <c r="C184" s="50" t="s">
        <v>411</v>
      </c>
      <c r="D184" s="242">
        <v>11847.63</v>
      </c>
      <c r="E184" s="242">
        <v>62.5</v>
      </c>
      <c r="F184" s="52">
        <f t="shared" si="31"/>
        <v>0.52753166667088702</v>
      </c>
    </row>
    <row r="185" spans="1:6" ht="12.75" customHeight="1" x14ac:dyDescent="0.2">
      <c r="A185" s="53">
        <v>3238</v>
      </c>
      <c r="B185" s="85" t="s">
        <v>412</v>
      </c>
      <c r="C185" s="50" t="s">
        <v>413</v>
      </c>
      <c r="D185" s="242">
        <v>1469.65</v>
      </c>
      <c r="E185" s="242">
        <v>2457.5100000000002</v>
      </c>
      <c r="F185" s="52">
        <f t="shared" si="31"/>
        <v>167.21736467866498</v>
      </c>
    </row>
    <row r="186" spans="1:6" ht="12.75" customHeight="1" x14ac:dyDescent="0.2">
      <c r="A186" s="53">
        <v>3239</v>
      </c>
      <c r="B186" s="85" t="s">
        <v>414</v>
      </c>
      <c r="C186" s="50" t="s">
        <v>415</v>
      </c>
      <c r="D186" s="242">
        <v>935.19</v>
      </c>
      <c r="E186" s="242">
        <v>4423.8100000000004</v>
      </c>
      <c r="F186" s="52">
        <f t="shared" si="31"/>
        <v>473.03863386049898</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15378.689999999999</v>
      </c>
      <c r="E188" s="51">
        <f t="shared" si="43"/>
        <v>9880.5300000000007</v>
      </c>
      <c r="F188" s="52">
        <f t="shared" si="31"/>
        <v>64.248190190451865</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0</v>
      </c>
      <c r="E191" s="242">
        <v>100</v>
      </c>
      <c r="F191" s="52" t="str">
        <f t="shared" si="31"/>
        <v>-</v>
      </c>
    </row>
    <row r="192" spans="1:6" ht="12.75" customHeight="1" x14ac:dyDescent="0.2">
      <c r="A192" s="53">
        <v>3294</v>
      </c>
      <c r="B192" s="85" t="s">
        <v>426</v>
      </c>
      <c r="C192" s="50" t="s">
        <v>427</v>
      </c>
      <c r="D192" s="242">
        <v>558.44000000000005</v>
      </c>
      <c r="E192" s="242">
        <v>108.09</v>
      </c>
      <c r="F192" s="52">
        <f t="shared" si="31"/>
        <v>19.355705178712128</v>
      </c>
    </row>
    <row r="193" spans="1:6" ht="12.75" customHeight="1" x14ac:dyDescent="0.2">
      <c r="A193" s="53">
        <v>3295</v>
      </c>
      <c r="B193" s="85" t="s">
        <v>428</v>
      </c>
      <c r="C193" s="50" t="s">
        <v>429</v>
      </c>
      <c r="D193" s="242">
        <v>0</v>
      </c>
      <c r="E193" s="242"/>
      <c r="F193" s="52" t="str">
        <f t="shared" si="31"/>
        <v>-</v>
      </c>
    </row>
    <row r="194" spans="1:6" ht="12.75" customHeight="1" x14ac:dyDescent="0.2">
      <c r="A194" s="53" t="s">
        <v>430</v>
      </c>
      <c r="B194" s="85" t="s">
        <v>431</v>
      </c>
      <c r="C194" s="50" t="s">
        <v>430</v>
      </c>
      <c r="D194" s="242">
        <v>1707.6</v>
      </c>
      <c r="E194" s="242"/>
      <c r="F194" s="52">
        <f t="shared" si="31"/>
        <v>0</v>
      </c>
    </row>
    <row r="195" spans="1:6" ht="12.75" customHeight="1" x14ac:dyDescent="0.2">
      <c r="A195" s="53">
        <v>3299</v>
      </c>
      <c r="B195" s="85" t="s">
        <v>432</v>
      </c>
      <c r="C195" s="50" t="s">
        <v>433</v>
      </c>
      <c r="D195" s="242">
        <v>13112.65</v>
      </c>
      <c r="E195" s="242">
        <v>9672.44</v>
      </c>
      <c r="F195" s="52">
        <f t="shared" si="31"/>
        <v>73.76418954215967</v>
      </c>
    </row>
    <row r="196" spans="1:6" ht="12.75" customHeight="1" x14ac:dyDescent="0.2">
      <c r="A196" s="53">
        <v>34</v>
      </c>
      <c r="B196" s="232" t="s">
        <v>434</v>
      </c>
      <c r="C196" s="50" t="s">
        <v>435</v>
      </c>
      <c r="D196" s="51">
        <f t="shared" ref="D196:E196" si="44">D197+D202+D210</f>
        <v>1526.3</v>
      </c>
      <c r="E196" s="51">
        <f t="shared" si="44"/>
        <v>1715.96</v>
      </c>
      <c r="F196" s="52">
        <f t="shared" si="31"/>
        <v>112.42612854615739</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1526.3</v>
      </c>
      <c r="E210" s="51">
        <f t="shared" si="47"/>
        <v>1715.96</v>
      </c>
      <c r="F210" s="52">
        <f t="shared" si="31"/>
        <v>112.42612854615739</v>
      </c>
    </row>
    <row r="211" spans="1:6" ht="12.75" customHeight="1" x14ac:dyDescent="0.2">
      <c r="A211" s="53">
        <v>3431</v>
      </c>
      <c r="B211" s="232" t="s">
        <v>464</v>
      </c>
      <c r="C211" s="50" t="s">
        <v>465</v>
      </c>
      <c r="D211" s="242">
        <v>1492.01</v>
      </c>
      <c r="E211" s="242">
        <v>1678.91</v>
      </c>
      <c r="F211" s="52">
        <f t="shared" si="31"/>
        <v>112.52672569218704</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34.29</v>
      </c>
      <c r="E213" s="242">
        <v>37.049999999999997</v>
      </c>
      <c r="F213" s="52">
        <f t="shared" si="31"/>
        <v>108.04899387576552</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660.56</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660.56</v>
      </c>
      <c r="F259" s="52" t="str">
        <f t="shared" ref="F259:F262" si="67">IF(D259&lt;&gt;0,IF(E259/D259&gt;=100,"&gt;&gt;100",E259/D259*100),"-")</f>
        <v>-</v>
      </c>
    </row>
    <row r="260" spans="1:6" ht="12.75" customHeight="1" x14ac:dyDescent="0.2">
      <c r="A260" s="53">
        <v>3721</v>
      </c>
      <c r="B260" s="85" t="s">
        <v>558</v>
      </c>
      <c r="C260" s="50" t="s">
        <v>559</v>
      </c>
      <c r="D260" s="242">
        <v>0</v>
      </c>
      <c r="E260" s="242">
        <v>345.94</v>
      </c>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v>314.62</v>
      </c>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1138321.6700000002</v>
      </c>
      <c r="E289" s="51">
        <f t="shared" si="79"/>
        <v>1371488.94</v>
      </c>
      <c r="F289" s="52">
        <f t="shared" si="76"/>
        <v>120.48342539240247</v>
      </c>
    </row>
    <row r="290" spans="1:6" ht="12.75" customHeight="1" x14ac:dyDescent="0.2">
      <c r="A290" s="53" t="s">
        <v>607</v>
      </c>
      <c r="B290" s="85" t="s">
        <v>618</v>
      </c>
      <c r="C290" s="50" t="s">
        <v>619</v>
      </c>
      <c r="D290" s="51">
        <f>IF(D6&gt;=D289,D6-D289,0)</f>
        <v>0</v>
      </c>
      <c r="E290" s="51">
        <f>IF(E6&gt;=E289,E6-E289,0)</f>
        <v>0</v>
      </c>
      <c r="F290" s="52" t="str">
        <f t="shared" si="76"/>
        <v>-</v>
      </c>
    </row>
    <row r="291" spans="1:6" ht="12.75" customHeight="1" x14ac:dyDescent="0.2">
      <c r="A291" s="53" t="s">
        <v>607</v>
      </c>
      <c r="B291" s="85" t="s">
        <v>620</v>
      </c>
      <c r="C291" s="50" t="s">
        <v>621</v>
      </c>
      <c r="D291" s="51">
        <f>IF(D289&gt;=D6,D289-D6,0)</f>
        <v>59930.90000000014</v>
      </c>
      <c r="E291" s="51">
        <f>IF(E289&gt;=E6,E289-E6,0)</f>
        <v>222567.75</v>
      </c>
      <c r="F291" s="52">
        <f t="shared" si="76"/>
        <v>371.37394899792844</v>
      </c>
    </row>
    <row r="292" spans="1:6" ht="12.75" customHeight="1" x14ac:dyDescent="0.2">
      <c r="A292" s="53">
        <v>92211</v>
      </c>
      <c r="B292" s="85" t="s">
        <v>622</v>
      </c>
      <c r="C292" s="50" t="s">
        <v>623</v>
      </c>
      <c r="D292" s="242">
        <v>35887.199999999997</v>
      </c>
      <c r="E292" s="242">
        <v>46773.84</v>
      </c>
      <c r="F292" s="52">
        <f t="shared" si="76"/>
        <v>130.33571858489935</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v>
      </c>
      <c r="E294" s="242">
        <v>0</v>
      </c>
      <c r="F294" s="52" t="str">
        <f t="shared" si="76"/>
        <v>-</v>
      </c>
    </row>
    <row r="295" spans="1:6" ht="24" x14ac:dyDescent="0.2">
      <c r="A295" s="53">
        <v>9661</v>
      </c>
      <c r="B295" s="85" t="s">
        <v>628</v>
      </c>
      <c r="C295" s="50" t="s">
        <v>629</v>
      </c>
      <c r="D295" s="242">
        <v>0</v>
      </c>
      <c r="E295" s="242">
        <v>48735.3</v>
      </c>
      <c r="F295" s="52" t="str">
        <f t="shared" si="76"/>
        <v>-</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1198</v>
      </c>
      <c r="E350" s="51">
        <f t="shared" si="95"/>
        <v>33.18</v>
      </c>
      <c r="F350" s="52">
        <f t="shared" si="81"/>
        <v>2.7696160267111853</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1198</v>
      </c>
      <c r="E363" s="51">
        <f t="shared" si="99"/>
        <v>33.18</v>
      </c>
      <c r="F363" s="52">
        <f t="shared" si="81"/>
        <v>2.7696160267111853</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1198</v>
      </c>
      <c r="E369" s="51">
        <f t="shared" si="101"/>
        <v>0</v>
      </c>
      <c r="F369" s="52">
        <f t="shared" si="81"/>
        <v>0</v>
      </c>
    </row>
    <row r="370" spans="1:6" ht="12.75" customHeight="1" x14ac:dyDescent="0.2">
      <c r="A370" s="53">
        <v>4221</v>
      </c>
      <c r="B370" s="85" t="s">
        <v>673</v>
      </c>
      <c r="C370" s="50" t="s">
        <v>765</v>
      </c>
      <c r="D370" s="242">
        <v>1198</v>
      </c>
      <c r="E370" s="242"/>
      <c r="F370" s="52">
        <f t="shared" si="81"/>
        <v>0</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0</v>
      </c>
      <c r="E383" s="51">
        <f t="shared" si="103"/>
        <v>33.18</v>
      </c>
      <c r="F383" s="52" t="str">
        <f t="shared" si="81"/>
        <v>-</v>
      </c>
    </row>
    <row r="384" spans="1:6" ht="12.75" customHeight="1" x14ac:dyDescent="0.2">
      <c r="A384" s="53">
        <v>4241</v>
      </c>
      <c r="B384" s="85" t="s">
        <v>782</v>
      </c>
      <c r="C384" s="50" t="s">
        <v>783</v>
      </c>
      <c r="D384" s="242">
        <v>0</v>
      </c>
      <c r="E384" s="242">
        <v>33.18</v>
      </c>
      <c r="F384" s="52" t="str">
        <f t="shared" si="81"/>
        <v>-</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1198</v>
      </c>
      <c r="E408" s="51">
        <f t="shared" si="111"/>
        <v>33.18</v>
      </c>
      <c r="F408" s="52">
        <f t="shared" si="81"/>
        <v>2.7696160267111853</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1078390.77</v>
      </c>
      <c r="E412" s="51">
        <f>E6+E298</f>
        <v>1148921.19</v>
      </c>
      <c r="F412" s="52">
        <f t="shared" si="81"/>
        <v>106.54033973232171</v>
      </c>
    </row>
    <row r="413" spans="1:6" ht="12.75" customHeight="1" x14ac:dyDescent="0.2">
      <c r="A413" s="53" t="s">
        <v>607</v>
      </c>
      <c r="B413" s="85" t="s">
        <v>830</v>
      </c>
      <c r="C413" s="50" t="s">
        <v>831</v>
      </c>
      <c r="D413" s="51">
        <f t="shared" ref="D413:E413" si="112">D289+D350</f>
        <v>1139519.6700000002</v>
      </c>
      <c r="E413" s="51">
        <f t="shared" si="112"/>
        <v>1371522.1199999999</v>
      </c>
      <c r="F413" s="52">
        <f t="shared" si="81"/>
        <v>120.35967049169057</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61128.90000000014</v>
      </c>
      <c r="E415" s="51">
        <f t="shared" si="114"/>
        <v>222600.92999999993</v>
      </c>
      <c r="F415" s="52">
        <f t="shared" si="81"/>
        <v>364.15006649882366</v>
      </c>
    </row>
    <row r="416" spans="1:6" ht="12.75" customHeight="1" x14ac:dyDescent="0.2">
      <c r="A416" s="60" t="s">
        <v>836</v>
      </c>
      <c r="B416" s="232" t="s">
        <v>837</v>
      </c>
      <c r="C416" s="61" t="s">
        <v>838</v>
      </c>
      <c r="D416" s="51">
        <f t="shared" ref="D416:E416" si="115">IF(D292-D293+D409-D410&gt;=0,D292-D293+D409-D410,0)</f>
        <v>35887.199999999997</v>
      </c>
      <c r="E416" s="51">
        <f t="shared" si="115"/>
        <v>46773.84</v>
      </c>
      <c r="F416" s="52">
        <f t="shared" si="81"/>
        <v>130.33571858489935</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0</v>
      </c>
      <c r="E418" s="62">
        <f t="shared" si="117"/>
        <v>0</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1078390.77</v>
      </c>
      <c r="E639" s="51">
        <f t="shared" si="180"/>
        <v>1148921.19</v>
      </c>
      <c r="F639" s="52">
        <f t="shared" si="119"/>
        <v>106.54033973232171</v>
      </c>
    </row>
    <row r="640" spans="1:6" ht="12.75" customHeight="1" x14ac:dyDescent="0.2">
      <c r="A640" s="53" t="s">
        <v>607</v>
      </c>
      <c r="B640" s="85" t="s">
        <v>1276</v>
      </c>
      <c r="C640" s="50" t="s">
        <v>1277</v>
      </c>
      <c r="D640" s="51">
        <f t="shared" ref="D640:E640" si="181">D413+D528</f>
        <v>1139519.6700000002</v>
      </c>
      <c r="E640" s="51">
        <f t="shared" si="181"/>
        <v>1371522.1199999999</v>
      </c>
      <c r="F640" s="52">
        <f t="shared" si="119"/>
        <v>120.35967049169057</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61128.90000000014</v>
      </c>
      <c r="E642" s="51">
        <f t="shared" si="183"/>
        <v>222600.92999999993</v>
      </c>
      <c r="F642" s="52">
        <f t="shared" si="119"/>
        <v>364.15006649882366</v>
      </c>
    </row>
    <row r="643" spans="1:6" ht="24" x14ac:dyDescent="0.2">
      <c r="A643" s="60" t="s">
        <v>1282</v>
      </c>
      <c r="B643" s="85" t="s">
        <v>1283</v>
      </c>
      <c r="C643" s="61" t="s">
        <v>1282</v>
      </c>
      <c r="D643" s="51">
        <f t="shared" ref="D643:E643" si="184">IF(D416-D417+D637-D638&gt;=0,D416-D417+D637-D638,0)</f>
        <v>35887.199999999997</v>
      </c>
      <c r="E643" s="51">
        <f t="shared" si="184"/>
        <v>46773.84</v>
      </c>
      <c r="F643" s="52">
        <f t="shared" si="119"/>
        <v>130.33571858489935</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0</v>
      </c>
      <c r="E645" s="51">
        <f t="shared" si="186"/>
        <v>0</v>
      </c>
      <c r="F645" s="52" t="str">
        <f t="shared" si="119"/>
        <v>-</v>
      </c>
    </row>
    <row r="646" spans="1:6" ht="24" x14ac:dyDescent="0.2">
      <c r="A646" s="53" t="s">
        <v>607</v>
      </c>
      <c r="B646" s="85" t="s">
        <v>1288</v>
      </c>
      <c r="C646" s="50" t="s">
        <v>1289</v>
      </c>
      <c r="D646" s="51">
        <f t="shared" ref="D646:E646" si="187">IF(D642+D644-D641-D643&gt;=0,D642+D644-D641-D643,0)</f>
        <v>25241.700000000143</v>
      </c>
      <c r="E646" s="51">
        <f t="shared" si="187"/>
        <v>175827.08999999994</v>
      </c>
      <c r="F646" s="52">
        <f t="shared" si="119"/>
        <v>696.57388369245712</v>
      </c>
    </row>
    <row r="647" spans="1:6" ht="24" x14ac:dyDescent="0.2">
      <c r="A647" s="55" t="s">
        <v>1290</v>
      </c>
      <c r="B647" s="233" t="s">
        <v>1291</v>
      </c>
      <c r="C647" s="56" t="s">
        <v>1290</v>
      </c>
      <c r="D647" s="243">
        <v>106609.34</v>
      </c>
      <c r="E647" s="243">
        <v>184201.48</v>
      </c>
      <c r="F647" s="57">
        <f t="shared" si="119"/>
        <v>172.78174689009427</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136449.57</v>
      </c>
      <c r="E649" s="242">
        <v>94229.37</v>
      </c>
      <c r="F649" s="52">
        <f t="shared" ref="F649:F724" si="188">IF(D649&lt;&gt;0,IF(E649/D649&gt;=100,"&gt;&gt;100",E649/D649*100),"-")</f>
        <v>69.058019017575504</v>
      </c>
    </row>
    <row r="650" spans="1:6" ht="12.75" customHeight="1" x14ac:dyDescent="0.2">
      <c r="A650" s="53" t="s">
        <v>1295</v>
      </c>
      <c r="B650" s="85" t="s">
        <v>1296</v>
      </c>
      <c r="C650" s="50" t="s">
        <v>1295</v>
      </c>
      <c r="D650" s="242">
        <v>454438</v>
      </c>
      <c r="E650" s="242">
        <v>513967.15</v>
      </c>
      <c r="F650" s="52">
        <f t="shared" si="188"/>
        <v>113.09950972409879</v>
      </c>
    </row>
    <row r="651" spans="1:6" ht="12.75" customHeight="1" x14ac:dyDescent="0.2">
      <c r="A651" s="53" t="s">
        <v>1297</v>
      </c>
      <c r="B651" s="85" t="s">
        <v>1298</v>
      </c>
      <c r="C651" s="50" t="s">
        <v>1297</v>
      </c>
      <c r="D651" s="242">
        <v>512336.77</v>
      </c>
      <c r="E651" s="242">
        <v>585825.11</v>
      </c>
      <c r="F651" s="52">
        <f t="shared" si="188"/>
        <v>114.3437567442212</v>
      </c>
    </row>
    <row r="652" spans="1:6" ht="24" x14ac:dyDescent="0.2">
      <c r="A652" s="53">
        <v>11</v>
      </c>
      <c r="B652" s="85" t="s">
        <v>1299</v>
      </c>
      <c r="C652" s="50" t="s">
        <v>1300</v>
      </c>
      <c r="D652" s="51">
        <f t="shared" ref="D652:E652" si="189">+D649+D650-D651</f>
        <v>78550.800000000047</v>
      </c>
      <c r="E652" s="51">
        <f t="shared" si="189"/>
        <v>22371.410000000033</v>
      </c>
      <c r="F652" s="52">
        <f t="shared" si="188"/>
        <v>28.48018097842418</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75</v>
      </c>
      <c r="E654" s="262">
        <v>75</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69</v>
      </c>
      <c r="E656" s="262">
        <v>69</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695363.62</v>
      </c>
      <c r="E675" s="242">
        <v>696573.22</v>
      </c>
      <c r="F675" s="52">
        <f t="shared" si="188"/>
        <v>100.17395215470144</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69713.679999999993</v>
      </c>
      <c r="E710" s="242">
        <v>62610.7</v>
      </c>
      <c r="F710" s="52">
        <f t="shared" si="188"/>
        <v>89.811210654781107</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0</v>
      </c>
      <c r="E717" s="242">
        <v>1144.7</v>
      </c>
      <c r="F717" s="52" t="str">
        <f t="shared" si="188"/>
        <v>-</v>
      </c>
    </row>
    <row r="718" spans="1:6" ht="12.75" customHeight="1" x14ac:dyDescent="0.2">
      <c r="A718" s="53">
        <v>32121</v>
      </c>
      <c r="B718" s="85" t="s">
        <v>1414</v>
      </c>
      <c r="C718" s="50" t="s">
        <v>1415</v>
      </c>
      <c r="D718" s="242">
        <v>27803.25</v>
      </c>
      <c r="E718" s="242">
        <v>19370.330000000002</v>
      </c>
      <c r="F718" s="52">
        <f t="shared" si="188"/>
        <v>69.669301250753065</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2587.9499999999998</v>
      </c>
      <c r="E720" s="242"/>
      <c r="F720" s="52">
        <f t="shared" si="188"/>
        <v>0</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11640.69</v>
      </c>
      <c r="E722" s="242"/>
      <c r="F722" s="52">
        <f t="shared" si="188"/>
        <v>0</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v>345.94</v>
      </c>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32" sqref="D3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288708.90999999997</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2069112.37</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2067720.34</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1708074.58</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358088.72</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1557.04</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1392.03</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2173619.8000000003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2173586.62</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1883500.85</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289767.92</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317.85000000000002</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33.18</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184201.47999999998</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184201.48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184201.48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15325</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3222</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3223</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2024-07-09T08:29:49Z</cp:lastPrinted>
  <dcterms:created xsi:type="dcterms:W3CDTF">2022-04-01T05:14:30Z</dcterms:created>
  <dcterms:modified xsi:type="dcterms:W3CDTF">2024-07-09T08:35:34Z</dcterms:modified>
</cp:coreProperties>
</file>